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2" l="1"/>
  <c r="F12" i="2"/>
  <c r="G12" i="2"/>
  <c r="H12" i="2"/>
  <c r="D11" i="2"/>
  <c r="E11" i="2"/>
  <c r="F11" i="2"/>
  <c r="G11" i="2"/>
  <c r="H11" i="2"/>
  <c r="I11" i="2"/>
  <c r="J11" i="2"/>
  <c r="D8" i="2" l="1"/>
  <c r="G8" i="2"/>
  <c r="H8" i="2"/>
  <c r="D7" i="2"/>
  <c r="E7" i="2"/>
  <c r="F7" i="2"/>
  <c r="G7" i="2"/>
  <c r="H7" i="2"/>
  <c r="I7" i="2"/>
  <c r="J7" i="2"/>
  <c r="L7" i="2"/>
  <c r="F8" i="2"/>
  <c r="C9" i="2"/>
  <c r="C10" i="2"/>
  <c r="C13" i="2"/>
  <c r="C14" i="2"/>
  <c r="C12" i="2" s="1"/>
  <c r="C15" i="2"/>
  <c r="C16" i="2"/>
  <c r="C17" i="2"/>
  <c r="C11" i="2" l="1"/>
  <c r="C8" i="2"/>
  <c r="I6" i="2"/>
  <c r="E6" i="2"/>
  <c r="G6" i="2"/>
  <c r="C7" i="2"/>
  <c r="L6" i="2"/>
  <c r="D6" i="2"/>
  <c r="F6" i="2"/>
  <c r="J6" i="2"/>
  <c r="H6" i="2"/>
  <c r="C6" i="2" l="1"/>
</calcChain>
</file>

<file path=xl/sharedStrings.xml><?xml version="1.0" encoding="utf-8"?>
<sst xmlns="http://schemas.openxmlformats.org/spreadsheetml/2006/main" count="43" uniqueCount="34">
  <si>
    <t>Источник финансирования</t>
  </si>
  <si>
    <t>Объемы бюджетных ассигнований (тыс. рублей)</t>
  </si>
  <si>
    <t>2018 год</t>
  </si>
  <si>
    <t>2019 год</t>
  </si>
  <si>
    <t>2020 год</t>
  </si>
  <si>
    <t>2021 год</t>
  </si>
  <si>
    <t>2022 год</t>
  </si>
  <si>
    <t>федеральный бюджет</t>
  </si>
  <si>
    <t>областной бюджет</t>
  </si>
  <si>
    <t>местный бюджет</t>
  </si>
  <si>
    <t>2023 год</t>
  </si>
  <si>
    <t>2024 год</t>
  </si>
  <si>
    <t xml:space="preserve">
</t>
  </si>
  <si>
    <t>средства ОЭЗ</t>
  </si>
  <si>
    <t>2025 год</t>
  </si>
  <si>
    <t>2026 год</t>
  </si>
  <si>
    <t>2027 год</t>
  </si>
  <si>
    <t>2028 год</t>
  </si>
  <si>
    <t>2029 год</t>
  </si>
  <si>
    <t>2030 год</t>
  </si>
  <si>
    <t>иные источ-ники, в т.ч.</t>
  </si>
  <si>
    <t>6. Ресурсное обеспечение муниципальной Программы</t>
  </si>
  <si>
    <t>ДСАТЭК мэрии города Магадана</t>
  </si>
  <si>
    <t>ВСЕГО</t>
  </si>
  <si>
    <t>ВСЕГО по программе:</t>
  </si>
  <si>
    <t>Итого, в том числе:</t>
  </si>
  <si>
    <t>УК мэрии города Магадана</t>
  </si>
  <si>
    <t>Наименование исполнителя</t>
  </si>
  <si>
    <t xml:space="preserve">            Финансирование Программы ежегодно корректируется, исходя из реальных возможностей бюджета муниципального образования «Город Магадан» на очередной финансовый год и выделенных средств бюджетов вышестоящих уровней.
            Ресурсное обеспечение реализации муниципальной Программы в разрезе по основным мероприятиям приведено в приложении № 9 к настоящей Программе.</t>
  </si>
  <si>
    <t>ДСАТЭК  мэрии города Магадана - Департамент строительства, архитектуры, технического и экологического контроля мэрии города Магадана</t>
  </si>
  <si>
    <t>УК мэрии города Магадана - Управление культуры мэрии города Магадана</t>
  </si>
  <si>
    <t>ОЭЗ - Особая экономическая зона</t>
  </si>
  <si>
    <t>________________</t>
  </si>
  <si>
    <t>ПРИЛОЖЕНИЕ № 2
к постановлению мэрии 
города Магадана
от 11.09.2024 № 3094-пм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</si>
</sst>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7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49" fontId="6" fillId="0" borderId="0" xfId="0" applyNumberFormat="1" applyFont="1" applyFill="1" applyAlignment="1"/>
    <xf numFmtId="0" fontId="7" fillId="0" borderId="0" xfId="0" applyFont="1"/>
    <xf numFmtId="0" fontId="6" fillId="0" borderId="0" xfId="0" applyFont="1" applyFill="1" applyAlignment="1"/>
    <xf numFmtId="49" fontId="6" fillId="0" borderId="0" xfId="0" applyNumberFormat="1" applyFont="1" applyFill="1" applyBorder="1" applyAlignment="1"/>
    <xf numFmtId="0" fontId="6" fillId="0" borderId="0" xfId="0" applyFont="1" applyFill="1" applyAlignment="1">
      <alignment vertical="top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49" fontId="8" fillId="0" borderId="0" xfId="0" applyNumberFormat="1" applyFont="1" applyFill="1" applyAlignment="1"/>
    <xf numFmtId="0" fontId="8" fillId="0" borderId="0" xfId="0" applyFont="1" applyFill="1" applyAlignment="1"/>
    <xf numFmtId="49" fontId="8" fillId="0" borderId="0" xfId="0" applyNumberFormat="1" applyFont="1" applyFill="1" applyBorder="1" applyAlignment="1"/>
    <xf numFmtId="0" fontId="8" fillId="0" borderId="0" xfId="0" applyFont="1" applyFill="1" applyAlignment="1">
      <alignment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4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zoomScaleNormal="100" workbookViewId="0">
      <selection activeCell="C4" sqref="C4:P4"/>
    </sheetView>
  </sheetViews>
  <sheetFormatPr defaultRowHeight="15" x14ac:dyDescent="0.25"/>
  <cols>
    <col min="1" max="1" width="14.7109375" customWidth="1"/>
    <col min="2" max="2" width="16.42578125" customWidth="1"/>
    <col min="3" max="3" width="14.140625" customWidth="1"/>
    <col min="4" max="4" width="11.42578125" customWidth="1"/>
    <col min="5" max="5" width="12.85546875" customWidth="1"/>
    <col min="6" max="6" width="11.7109375" customWidth="1"/>
    <col min="7" max="7" width="12.5703125" customWidth="1"/>
    <col min="8" max="8" width="13" customWidth="1"/>
    <col min="9" max="9" width="11.85546875" customWidth="1"/>
    <col min="10" max="10" width="13.7109375" customWidth="1"/>
    <col min="11" max="11" width="8" customWidth="1"/>
    <col min="12" max="12" width="12.42578125" customWidth="1"/>
    <col min="13" max="13" width="7.42578125" customWidth="1"/>
    <col min="14" max="14" width="7.28515625" customWidth="1"/>
    <col min="15" max="15" width="8.140625" customWidth="1"/>
    <col min="16" max="16" width="7.7109375" customWidth="1"/>
    <col min="17" max="17" width="12.42578125" bestFit="1" customWidth="1"/>
  </cols>
  <sheetData>
    <row r="1" spans="1:17" ht="91.5" customHeight="1" x14ac:dyDescent="0.25">
      <c r="A1" s="1"/>
      <c r="B1" s="1"/>
      <c r="C1" s="1"/>
      <c r="D1" s="1"/>
      <c r="E1" s="1"/>
      <c r="F1" s="1"/>
      <c r="G1" s="1"/>
      <c r="H1" s="2" t="s">
        <v>12</v>
      </c>
      <c r="I1" s="2"/>
      <c r="J1" s="1"/>
      <c r="K1" s="29" t="s">
        <v>33</v>
      </c>
      <c r="L1" s="29"/>
      <c r="M1" s="29"/>
      <c r="N1" s="29"/>
      <c r="O1" s="29"/>
      <c r="P1" s="29"/>
    </row>
    <row r="2" spans="1:17" ht="15.75" customHeight="1" x14ac:dyDescent="0.25"/>
    <row r="3" spans="1:17" ht="22.5" customHeight="1" x14ac:dyDescent="0.25">
      <c r="A3" s="26" t="s">
        <v>21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7" ht="19.5" customHeight="1" x14ac:dyDescent="0.25">
      <c r="A4" s="19" t="s">
        <v>0</v>
      </c>
      <c r="B4" s="19" t="s">
        <v>27</v>
      </c>
      <c r="C4" s="30" t="s">
        <v>1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17" ht="26.25" customHeight="1" x14ac:dyDescent="0.25">
      <c r="A5" s="25"/>
      <c r="B5" s="25"/>
      <c r="C5" s="7" t="s">
        <v>23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10</v>
      </c>
      <c r="J5" s="7" t="s">
        <v>11</v>
      </c>
      <c r="K5" s="7" t="s">
        <v>14</v>
      </c>
      <c r="L5" s="7" t="s">
        <v>15</v>
      </c>
      <c r="M5" s="7" t="s">
        <v>16</v>
      </c>
      <c r="N5" s="7" t="s">
        <v>17</v>
      </c>
      <c r="O5" s="7" t="s">
        <v>18</v>
      </c>
      <c r="P5" s="7" t="s">
        <v>19</v>
      </c>
    </row>
    <row r="6" spans="1:17" ht="23.25" customHeight="1" x14ac:dyDescent="0.25">
      <c r="A6" s="27" t="s">
        <v>24</v>
      </c>
      <c r="B6" s="28"/>
      <c r="C6" s="5">
        <f>C7+C8</f>
        <v>1393396.0935099998</v>
      </c>
      <c r="D6" s="5">
        <f t="shared" ref="D6:L6" si="0">D7+D8</f>
        <v>23784.446</v>
      </c>
      <c r="E6" s="5">
        <f t="shared" si="0"/>
        <v>193098.70800000001</v>
      </c>
      <c r="F6" s="5">
        <f t="shared" si="0"/>
        <v>33307.980000000003</v>
      </c>
      <c r="G6" s="5">
        <f t="shared" si="0"/>
        <v>307340.66300000006</v>
      </c>
      <c r="H6" s="5">
        <f t="shared" si="0"/>
        <v>192505.13950999998</v>
      </c>
      <c r="I6" s="5">
        <f t="shared" si="0"/>
        <v>68079.617999999988</v>
      </c>
      <c r="J6" s="5">
        <f t="shared" si="0"/>
        <v>415863.38699999999</v>
      </c>
      <c r="K6" s="5"/>
      <c r="L6" s="5">
        <f t="shared" si="0"/>
        <v>159416.152</v>
      </c>
      <c r="M6" s="5"/>
      <c r="N6" s="5"/>
      <c r="O6" s="5"/>
      <c r="P6" s="5"/>
    </row>
    <row r="7" spans="1:17" ht="27" customHeight="1" x14ac:dyDescent="0.25">
      <c r="A7" s="19" t="s">
        <v>25</v>
      </c>
      <c r="B7" s="3" t="s">
        <v>22</v>
      </c>
      <c r="C7" s="5">
        <f>C9+C11</f>
        <v>1247184.8639999998</v>
      </c>
      <c r="D7" s="5">
        <f t="shared" ref="D7:L7" si="1">D9+D11</f>
        <v>19584.387999999999</v>
      </c>
      <c r="E7" s="5">
        <f t="shared" si="1"/>
        <v>193098.70800000001</v>
      </c>
      <c r="F7" s="5">
        <f t="shared" si="1"/>
        <v>32019.938000000002</v>
      </c>
      <c r="G7" s="5">
        <f t="shared" si="1"/>
        <v>186097.97100000002</v>
      </c>
      <c r="H7" s="5">
        <f t="shared" si="1"/>
        <v>173024.70199999999</v>
      </c>
      <c r="I7" s="5">
        <f t="shared" si="1"/>
        <v>68079.617999999988</v>
      </c>
      <c r="J7" s="5">
        <f t="shared" si="1"/>
        <v>415863.38699999999</v>
      </c>
      <c r="K7" s="5"/>
      <c r="L7" s="5">
        <f t="shared" si="1"/>
        <v>159416.152</v>
      </c>
      <c r="M7" s="5"/>
      <c r="N7" s="5"/>
      <c r="O7" s="5"/>
      <c r="P7" s="5"/>
    </row>
    <row r="8" spans="1:17" ht="28.5" customHeight="1" x14ac:dyDescent="0.25">
      <c r="A8" s="20"/>
      <c r="B8" s="3" t="s">
        <v>26</v>
      </c>
      <c r="C8" s="5">
        <f>C10+C12</f>
        <v>146211.22951</v>
      </c>
      <c r="D8" s="5">
        <f t="shared" ref="D8:H8" si="2">D10+D12</f>
        <v>4200.058</v>
      </c>
      <c r="E8" s="5"/>
      <c r="F8" s="5">
        <f t="shared" si="2"/>
        <v>1288.0419999999999</v>
      </c>
      <c r="G8" s="5">
        <f t="shared" si="2"/>
        <v>121242.69200000001</v>
      </c>
      <c r="H8" s="5">
        <f t="shared" si="2"/>
        <v>19480.43751</v>
      </c>
      <c r="I8" s="5"/>
      <c r="J8" s="5"/>
      <c r="K8" s="5"/>
      <c r="L8" s="5"/>
      <c r="M8" s="5"/>
      <c r="N8" s="5"/>
      <c r="O8" s="5"/>
      <c r="P8" s="5"/>
    </row>
    <row r="9" spans="1:17" ht="31.5" customHeight="1" x14ac:dyDescent="0.25">
      <c r="A9" s="21" t="s">
        <v>9</v>
      </c>
      <c r="B9" s="3" t="s">
        <v>22</v>
      </c>
      <c r="C9" s="4">
        <f t="shared" ref="C9:C17" si="3">SUM(D9:P9)</f>
        <v>263730.59700000001</v>
      </c>
      <c r="D9" s="4">
        <v>350.88800000000003</v>
      </c>
      <c r="E9" s="4">
        <v>8098.7079999999996</v>
      </c>
      <c r="F9" s="4">
        <v>230.46600000000001</v>
      </c>
      <c r="G9" s="4">
        <v>11983.315000000001</v>
      </c>
      <c r="H9" s="4">
        <v>63389.090000000004</v>
      </c>
      <c r="I9" s="4">
        <v>5872.3810000000003</v>
      </c>
      <c r="J9" s="4">
        <v>14389.597</v>
      </c>
      <c r="K9" s="4"/>
      <c r="L9" s="4">
        <v>159416.152</v>
      </c>
      <c r="M9" s="4"/>
      <c r="N9" s="4"/>
      <c r="O9" s="4"/>
      <c r="P9" s="4"/>
      <c r="Q9" s="6"/>
    </row>
    <row r="10" spans="1:17" ht="27" customHeight="1" x14ac:dyDescent="0.25">
      <c r="A10" s="22"/>
      <c r="B10" s="3" t="s">
        <v>26</v>
      </c>
      <c r="C10" s="4">
        <f t="shared" si="3"/>
        <v>21774.705510000003</v>
      </c>
      <c r="D10" s="4">
        <v>2320.7579999999998</v>
      </c>
      <c r="E10" s="4"/>
      <c r="F10" s="4">
        <v>55.713999999999999</v>
      </c>
      <c r="G10" s="4">
        <v>18230.296000000002</v>
      </c>
      <c r="H10" s="4">
        <v>1167.93751</v>
      </c>
      <c r="I10" s="4"/>
      <c r="J10" s="4"/>
      <c r="K10" s="4"/>
      <c r="L10" s="4"/>
      <c r="M10" s="4"/>
      <c r="N10" s="4"/>
      <c r="O10" s="4"/>
      <c r="P10" s="4"/>
    </row>
    <row r="11" spans="1:17" ht="29.25" customHeight="1" x14ac:dyDescent="0.25">
      <c r="A11" s="21" t="s">
        <v>20</v>
      </c>
      <c r="B11" s="3" t="s">
        <v>22</v>
      </c>
      <c r="C11" s="4">
        <f>C13+C15+C17</f>
        <v>983454.26699999988</v>
      </c>
      <c r="D11" s="4">
        <f t="shared" ref="D11:J11" si="4">D13+D15+D17</f>
        <v>19233.5</v>
      </c>
      <c r="E11" s="4">
        <f t="shared" si="4"/>
        <v>185000</v>
      </c>
      <c r="F11" s="4">
        <f t="shared" si="4"/>
        <v>31789.472000000002</v>
      </c>
      <c r="G11" s="4">
        <f t="shared" si="4"/>
        <v>174114.65600000002</v>
      </c>
      <c r="H11" s="4">
        <f t="shared" si="4"/>
        <v>109635.61199999999</v>
      </c>
      <c r="I11" s="4">
        <f t="shared" si="4"/>
        <v>62207.236999999994</v>
      </c>
      <c r="J11" s="4">
        <f t="shared" si="4"/>
        <v>401473.79</v>
      </c>
      <c r="K11" s="4"/>
      <c r="L11" s="4"/>
      <c r="M11" s="4"/>
      <c r="N11" s="4"/>
      <c r="O11" s="4"/>
      <c r="P11" s="4"/>
      <c r="Q11" s="6"/>
    </row>
    <row r="12" spans="1:17" ht="33" customHeight="1" x14ac:dyDescent="0.25">
      <c r="A12" s="22"/>
      <c r="B12" s="3" t="s">
        <v>26</v>
      </c>
      <c r="C12" s="4">
        <f>C14+C16</f>
        <v>124436.524</v>
      </c>
      <c r="D12" s="4">
        <f t="shared" ref="D12:H12" si="5">D14+D16</f>
        <v>1879.3</v>
      </c>
      <c r="E12" s="4"/>
      <c r="F12" s="4">
        <f t="shared" si="5"/>
        <v>1232.328</v>
      </c>
      <c r="G12" s="4">
        <f t="shared" si="5"/>
        <v>103012.39600000001</v>
      </c>
      <c r="H12" s="4">
        <f t="shared" si="5"/>
        <v>18312.5</v>
      </c>
      <c r="I12" s="4"/>
      <c r="J12" s="4"/>
      <c r="K12" s="4"/>
      <c r="L12" s="4"/>
      <c r="M12" s="4"/>
      <c r="N12" s="4"/>
      <c r="O12" s="4"/>
      <c r="P12" s="4"/>
    </row>
    <row r="13" spans="1:17" ht="28.5" customHeight="1" x14ac:dyDescent="0.25">
      <c r="A13" s="21" t="s">
        <v>8</v>
      </c>
      <c r="B13" s="3" t="s">
        <v>22</v>
      </c>
      <c r="C13" s="4">
        <f t="shared" si="3"/>
        <v>82107.975000000006</v>
      </c>
      <c r="D13" s="4">
        <v>1731</v>
      </c>
      <c r="E13" s="4"/>
      <c r="F13" s="4">
        <v>91.165000000000006</v>
      </c>
      <c r="G13" s="4">
        <v>54406.053</v>
      </c>
      <c r="H13" s="4">
        <v>25635.612000000001</v>
      </c>
      <c r="I13" s="4">
        <v>244.14500000000001</v>
      </c>
      <c r="J13" s="4"/>
      <c r="K13" s="4"/>
      <c r="L13" s="4"/>
      <c r="M13" s="4"/>
      <c r="N13" s="4"/>
      <c r="O13" s="4"/>
      <c r="P13" s="4"/>
      <c r="Q13" s="6"/>
    </row>
    <row r="14" spans="1:17" ht="29.25" customHeight="1" x14ac:dyDescent="0.25">
      <c r="A14" s="22"/>
      <c r="B14" s="3" t="s">
        <v>26</v>
      </c>
      <c r="C14" s="4">
        <f t="shared" si="3"/>
        <v>61518.743000000002</v>
      </c>
      <c r="D14" s="4">
        <v>169.2</v>
      </c>
      <c r="E14" s="4"/>
      <c r="F14" s="4">
        <v>24.646999999999998</v>
      </c>
      <c r="G14" s="4">
        <v>43012.396000000001</v>
      </c>
      <c r="H14" s="4">
        <v>18312.5</v>
      </c>
      <c r="I14" s="4"/>
      <c r="J14" s="4"/>
      <c r="K14" s="4"/>
      <c r="L14" s="4"/>
      <c r="M14" s="4"/>
      <c r="N14" s="4"/>
      <c r="O14" s="4"/>
      <c r="P14" s="4"/>
    </row>
    <row r="15" spans="1:17" ht="33" customHeight="1" x14ac:dyDescent="0.25">
      <c r="A15" s="21" t="s">
        <v>7</v>
      </c>
      <c r="B15" s="3" t="s">
        <v>22</v>
      </c>
      <c r="C15" s="4">
        <f t="shared" si="3"/>
        <v>834406.48899999994</v>
      </c>
      <c r="D15" s="4">
        <v>17502.5</v>
      </c>
      <c r="E15" s="4">
        <v>185000</v>
      </c>
      <c r="F15" s="4">
        <v>4467.107</v>
      </c>
      <c r="G15" s="4">
        <v>80000</v>
      </c>
      <c r="H15" s="4">
        <v>84000</v>
      </c>
      <c r="I15" s="4">
        <v>61963.091999999997</v>
      </c>
      <c r="J15" s="4">
        <v>401473.79</v>
      </c>
      <c r="K15" s="4"/>
      <c r="L15" s="4"/>
      <c r="M15" s="4"/>
      <c r="N15" s="4"/>
      <c r="O15" s="4"/>
      <c r="P15" s="4"/>
      <c r="Q15" s="6"/>
    </row>
    <row r="16" spans="1:17" ht="28.5" customHeight="1" x14ac:dyDescent="0.25">
      <c r="A16" s="22"/>
      <c r="B16" s="3" t="s">
        <v>26</v>
      </c>
      <c r="C16" s="4">
        <f t="shared" si="3"/>
        <v>62917.781000000003</v>
      </c>
      <c r="D16" s="4">
        <v>1710.1</v>
      </c>
      <c r="E16" s="4"/>
      <c r="F16" s="4">
        <v>1207.681</v>
      </c>
      <c r="G16" s="4">
        <v>60000</v>
      </c>
      <c r="H16" s="4"/>
      <c r="I16" s="4"/>
      <c r="J16" s="4"/>
      <c r="K16" s="4"/>
      <c r="L16" s="4"/>
      <c r="M16" s="4"/>
      <c r="N16" s="4"/>
      <c r="O16" s="4"/>
      <c r="P16" s="4"/>
    </row>
    <row r="17" spans="1:19" ht="33.75" customHeight="1" x14ac:dyDescent="0.25">
      <c r="A17" s="3" t="s">
        <v>13</v>
      </c>
      <c r="B17" s="3" t="s">
        <v>22</v>
      </c>
      <c r="C17" s="4">
        <f t="shared" si="3"/>
        <v>66939.803</v>
      </c>
      <c r="D17" s="4"/>
      <c r="E17" s="4"/>
      <c r="F17" s="4">
        <v>27231.200000000001</v>
      </c>
      <c r="G17" s="4">
        <v>39708.603000000003</v>
      </c>
      <c r="H17" s="4"/>
      <c r="I17" s="4"/>
      <c r="J17" s="4"/>
      <c r="K17" s="4"/>
      <c r="L17" s="4"/>
      <c r="M17" s="4"/>
      <c r="N17" s="4"/>
      <c r="O17" s="4"/>
      <c r="P17" s="4"/>
    </row>
    <row r="18" spans="1:19" ht="14.25" customHeight="1" x14ac:dyDescent="0.25"/>
    <row r="19" spans="1:19" ht="15.75" customHeight="1" x14ac:dyDescent="0.3">
      <c r="A19" s="15" t="s">
        <v>29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8"/>
      <c r="R19" s="8"/>
      <c r="S19" s="8"/>
    </row>
    <row r="20" spans="1:19" ht="14.25" customHeight="1" x14ac:dyDescent="0.3">
      <c r="A20" s="17" t="s">
        <v>30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1"/>
      <c r="R20" s="11"/>
      <c r="S20" s="11"/>
    </row>
    <row r="21" spans="1:19" ht="16.5" customHeight="1" x14ac:dyDescent="0.3">
      <c r="A21" s="16" t="s">
        <v>31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0"/>
      <c r="R21" s="10"/>
      <c r="S21" s="10"/>
    </row>
    <row r="22" spans="1:19" ht="9.75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2"/>
      <c r="R22" s="12"/>
      <c r="S22" s="12"/>
    </row>
    <row r="23" spans="1:19" ht="52.5" customHeight="1" x14ac:dyDescent="0.3">
      <c r="A23" s="23" t="s">
        <v>28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9"/>
      <c r="R23" s="9"/>
      <c r="S23" s="9"/>
    </row>
    <row r="24" spans="1:19" ht="15.75" customHeight="1" x14ac:dyDescent="0.25">
      <c r="A24" s="14" t="s">
        <v>32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3"/>
      <c r="R24" s="13"/>
      <c r="S24" s="13"/>
    </row>
  </sheetData>
  <mergeCells count="17">
    <mergeCell ref="A4:A5"/>
    <mergeCell ref="B4:B5"/>
    <mergeCell ref="A3:P3"/>
    <mergeCell ref="A6:B6"/>
    <mergeCell ref="K1:P1"/>
    <mergeCell ref="C4:P4"/>
    <mergeCell ref="A7:A8"/>
    <mergeCell ref="A9:A10"/>
    <mergeCell ref="A11:A12"/>
    <mergeCell ref="A23:P23"/>
    <mergeCell ref="A13:A14"/>
    <mergeCell ref="A15:A16"/>
    <mergeCell ref="A24:P24"/>
    <mergeCell ref="A19:P19"/>
    <mergeCell ref="A21:P21"/>
    <mergeCell ref="A20:P20"/>
    <mergeCell ref="A22:P22"/>
  </mergeCells>
  <pageMargins left="0.70866141732283472" right="0.70866141732283472" top="1.1811023622047245" bottom="0.59055118110236227" header="0.31496062992125984" footer="0.31496062992125984"/>
  <pageSetup paperSize="9" scale="72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2024-09-11T04:00:17Z</dcterms:modified>
</cp:coreProperties>
</file>