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mshikovaNV\Desktop\3251-пм\"/>
    </mc:Choice>
  </mc:AlternateContent>
  <bookViews>
    <workbookView xWindow="0" yWindow="0" windowWidth="28800" windowHeight="12300"/>
  </bookViews>
  <sheets>
    <sheet name="ресурсное" sheetId="2" r:id="rId1"/>
    <sheet name="программа" sheetId="1" r:id="rId2"/>
  </sheets>
  <definedNames>
    <definedName name="_xlnm.Print_Titles" localSheetId="1">программа!$8:$10</definedName>
    <definedName name="_xlnm.Print_Area" localSheetId="1">программа!$A$1:$K$44</definedName>
    <definedName name="_xlnm.Print_Area" localSheetId="0">ресурсное!$A$1:$G$21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H32" i="1"/>
  <c r="I32" i="1"/>
  <c r="F32" i="1"/>
  <c r="D15" i="2" l="1"/>
  <c r="C16" i="2"/>
  <c r="C15" i="2"/>
  <c r="D14" i="2"/>
  <c r="E14" i="2"/>
  <c r="F14" i="2"/>
  <c r="G14" i="2"/>
  <c r="C14" i="2"/>
  <c r="D13" i="2"/>
  <c r="E13" i="2"/>
  <c r="F13" i="2"/>
  <c r="G13" i="2"/>
  <c r="C13" i="2"/>
  <c r="E31" i="1"/>
  <c r="G21" i="1"/>
  <c r="H21" i="1"/>
  <c r="I21" i="1"/>
  <c r="J21" i="1"/>
  <c r="F21" i="1"/>
  <c r="E22" i="1"/>
  <c r="E19" i="1"/>
  <c r="G16" i="1"/>
  <c r="H16" i="1"/>
  <c r="I16" i="1"/>
  <c r="J16" i="1"/>
  <c r="J32" i="1" s="1"/>
  <c r="F16" i="1"/>
  <c r="E17" i="1"/>
  <c r="G12" i="1"/>
  <c r="H12" i="1"/>
  <c r="I12" i="1"/>
  <c r="J12" i="1"/>
  <c r="F12" i="1"/>
  <c r="E13" i="1"/>
  <c r="E14" i="1"/>
  <c r="E15" i="1"/>
  <c r="E18" i="1"/>
  <c r="E20" i="1"/>
  <c r="E23" i="1"/>
  <c r="E24" i="1"/>
  <c r="E25" i="1"/>
  <c r="E26" i="1"/>
  <c r="E11" i="1"/>
  <c r="E12" i="1" l="1"/>
  <c r="E21" i="1"/>
  <c r="E16" i="1"/>
  <c r="D11" i="2" l="1"/>
  <c r="D12" i="2"/>
  <c r="C12" i="2"/>
  <c r="C11" i="2"/>
  <c r="E12" i="2"/>
  <c r="E11" i="2"/>
  <c r="F12" i="2"/>
  <c r="F11" i="2"/>
  <c r="G12" i="2"/>
  <c r="G11" i="2"/>
  <c r="E32" i="1"/>
  <c r="B11" i="2" l="1"/>
</calcChain>
</file>

<file path=xl/sharedStrings.xml><?xml version="1.0" encoding="utf-8"?>
<sst xmlns="http://schemas.openxmlformats.org/spreadsheetml/2006/main" count="114" uniqueCount="71">
  <si>
    <t>Наименование мероприятия</t>
  </si>
  <si>
    <t>Срок реализации</t>
  </si>
  <si>
    <t>Исполнитель (получатель денежных средств)</t>
  </si>
  <si>
    <t>Потребность в финансовых средствах, тыс. руб.</t>
  </si>
  <si>
    <t>Источник финансирования</t>
  </si>
  <si>
    <t>всего</t>
  </si>
  <si>
    <t>в том числе по годам:</t>
  </si>
  <si>
    <t>1.</t>
  </si>
  <si>
    <t>Поощрение (награждение) к профессиональным праздникам и конкурсам СМИ</t>
  </si>
  <si>
    <t>2020-2024 гг.</t>
  </si>
  <si>
    <t>2.</t>
  </si>
  <si>
    <t>3.</t>
  </si>
  <si>
    <t>4.</t>
  </si>
  <si>
    <t>5.</t>
  </si>
  <si>
    <t>6.</t>
  </si>
  <si>
    <t>Подготовка и изготовление информационно-презентационных материалов</t>
  </si>
  <si>
    <t>7.</t>
  </si>
  <si>
    <t>Подготовка и прокат информационно-презентационных видеороликов</t>
  </si>
  <si>
    <t>8.</t>
  </si>
  <si>
    <t>Сбор и анализ социально-экономических данных и общественно-политической ситуации, касающихся деятельности органов местного самоуправления, взаимодействие со СМИ</t>
  </si>
  <si>
    <t>9.</t>
  </si>
  <si>
    <t>Подготовка и размещение информационных материалов, специализированных передач, в том числе:</t>
  </si>
  <si>
    <t>посвященных сохранению традиционных для России нравственных ориентиров, межнационального и межконфессионального согласия, а также приобщению молодежи к ценностям российской культуры</t>
  </si>
  <si>
    <t>направленных на информирование молодежи о негативных последствиях и ответственности за употребление наркотических и психотропных веществ</t>
  </si>
  <si>
    <t>направленных на предотвращение правонарушений и преступлений коррупционной направленности</t>
  </si>
  <si>
    <t>МБ</t>
  </si>
  <si>
    <t>мэрия</t>
  </si>
  <si>
    <t>КФКСиТ</t>
  </si>
  <si>
    <t>МгД</t>
  </si>
  <si>
    <t>УК</t>
  </si>
  <si>
    <t>9.1.</t>
  </si>
  <si>
    <t>9.2.</t>
  </si>
  <si>
    <t>9.3.</t>
  </si>
  <si>
    <t>Информирование населения о деятельности органов местного самоуправления муниципального образования «Город Магадан» о социально-экономическом, культурном развитии города в телевизионных проектах и радиоэфирах</t>
  </si>
  <si>
    <t>Информирование населения о деятельности органов местного самоуправления муниципального образования «Город Магадан» о социально-экономическом, общественно-политическом, культурном развитии города в сети Интернет</t>
  </si>
  <si>
    <t>Информирование населения о деятельности органов местного самоуправления муниципального образования «Город Магадан» о социально-экономическом, общественно-политическом, культурном развитии города в печатных изданиях</t>
  </si>
  <si>
    <t>Изготовление и размещение баннеров, растяжек, пресс-волов, информирующих население о деятельности органов местного самоуправления муниципального образования «Город Магадан»</t>
  </si>
  <si>
    <t>в рамках текущей деятельности</t>
  </si>
  <si>
    <t>2024 г.</t>
  </si>
  <si>
    <t>10.</t>
  </si>
  <si>
    <t>Поощрение (награждение) к профессиональным праздникам и конкурсам СМИ (погашение кредиторской задолженности за 2023 г.)</t>
  </si>
  <si>
    <t>к постановлению мэрии</t>
  </si>
  <si>
    <t>города Магадана</t>
  </si>
  <si>
    <t>Итого по программе</t>
  </si>
  <si>
    <t>КФКСиТ - комитет по физической культуре, спорту и туризму мэрии города Магадана;</t>
  </si>
  <si>
    <t>МБ - средства бюджета муниципального образования «Город Магадан»;</t>
  </si>
  <si>
    <t>мэрия - мэрия города Магадана;</t>
  </si>
  <si>
    <t>УК - управление культуры мэрии города Магадана.</t>
  </si>
  <si>
    <t>МгД - Магаданская городская Дума;</t>
  </si>
  <si>
    <t>____________</t>
  </si>
  <si>
    <t>ПРИЛОЖЕНИЕ № 1</t>
  </si>
  <si>
    <t>ПРИЛОЖЕНИЕ № 2</t>
  </si>
  <si>
    <t xml:space="preserve">Источники финансирования          </t>
  </si>
  <si>
    <t>Всего</t>
  </si>
  <si>
    <t>63 304,633</t>
  </si>
  <si>
    <t>Мэрия города Магадана</t>
  </si>
  <si>
    <t>43 405,173</t>
  </si>
  <si>
    <t>Магаданская городская Дума</t>
  </si>
  <si>
    <t>Управление культуры мэрии города Магадана</t>
  </si>
  <si>
    <t>Комитет по физической культуре, спорту и туризму мэрии города Магадана</t>
  </si>
  <si>
    <t>6. Ресурсное обеспечение Программы</t>
  </si>
  <si>
    <t>Потребность в финансовых ресурсах, тыс. руб.</t>
  </si>
  <si>
    <t>Итого по Программе, в том числе:</t>
  </si>
  <si>
    <t>Объемы финансирования Программы ежегодно корректируются исходя из реальных возможностей бюджета муниципального образования «Город Магадан» на очередной финансовый год и возможности привлечения иных средств.</t>
  </si>
  <si>
    <t>_____________</t>
  </si>
  <si>
    <t>Средства бюджета муниципального образования «Город Магадан», из них:</t>
  </si>
  <si>
    <t>Сокращения:</t>
  </si>
  <si>
    <t>№ п/п</t>
  </si>
  <si>
    <t>7. Система мероприятий Программы «Информирование населения о деятельности органов местного самоуправления на территории муниципального образования «Город Магадан» в 2020-2024 годах»</t>
  </si>
  <si>
    <t>от 26.09.2024  № 3251-пм</t>
  </si>
  <si>
    <t>от 26.09.2024 № 3251-пм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</si>
</sst>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6600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E4" sqref="E4:G4"/>
    </sheetView>
  </sheetViews>
  <sheetFormatPr defaultRowHeight="15" x14ac:dyDescent="0.25"/>
  <cols>
    <col min="1" max="1" width="57.140625" style="1" customWidth="1"/>
    <col min="2" max="2" width="14" style="1" customWidth="1"/>
    <col min="3" max="3" width="12" style="1" customWidth="1"/>
    <col min="4" max="5" width="12.7109375" style="1" customWidth="1"/>
    <col min="6" max="6" width="12.42578125" style="1" customWidth="1"/>
    <col min="7" max="7" width="14.140625" style="1" customWidth="1"/>
    <col min="8" max="16384" width="9.140625" style="1"/>
  </cols>
  <sheetData>
    <row r="1" spans="1:7" ht="18.75" customHeight="1" x14ac:dyDescent="0.3">
      <c r="E1" s="33" t="s">
        <v>50</v>
      </c>
      <c r="F1" s="33"/>
      <c r="G1" s="33"/>
    </row>
    <row r="2" spans="1:7" ht="18.75" x14ac:dyDescent="0.3">
      <c r="E2" s="34" t="s">
        <v>41</v>
      </c>
      <c r="F2" s="34"/>
      <c r="G2" s="34"/>
    </row>
    <row r="3" spans="1:7" ht="18.75" x14ac:dyDescent="0.3">
      <c r="E3" s="34" t="s">
        <v>42</v>
      </c>
      <c r="F3" s="34"/>
      <c r="G3" s="34"/>
    </row>
    <row r="4" spans="1:7" ht="18.75" x14ac:dyDescent="0.3">
      <c r="E4" s="34" t="s">
        <v>70</v>
      </c>
      <c r="F4" s="34"/>
      <c r="G4" s="34"/>
    </row>
    <row r="5" spans="1:7" ht="69.75" customHeight="1" x14ac:dyDescent="0.3">
      <c r="F5" s="14"/>
      <c r="G5" s="14"/>
    </row>
    <row r="6" spans="1:7" ht="18.75" x14ac:dyDescent="0.3">
      <c r="A6" s="45" t="s">
        <v>60</v>
      </c>
      <c r="B6" s="45"/>
      <c r="C6" s="45"/>
      <c r="D6" s="45"/>
      <c r="E6" s="45"/>
      <c r="F6" s="45"/>
      <c r="G6" s="45"/>
    </row>
    <row r="7" spans="1:7" ht="21.75" customHeight="1" x14ac:dyDescent="0.3">
      <c r="F7" s="14"/>
      <c r="G7" s="14"/>
    </row>
    <row r="8" spans="1:7" ht="15.75" x14ac:dyDescent="0.25">
      <c r="A8" s="42" t="s">
        <v>52</v>
      </c>
      <c r="B8" s="42" t="s">
        <v>61</v>
      </c>
      <c r="C8" s="42"/>
      <c r="D8" s="42"/>
      <c r="E8" s="42"/>
      <c r="F8" s="42"/>
      <c r="G8" s="42"/>
    </row>
    <row r="9" spans="1:7" ht="15.75" x14ac:dyDescent="0.25">
      <c r="A9" s="42"/>
      <c r="B9" s="11"/>
      <c r="C9" s="42" t="s">
        <v>6</v>
      </c>
      <c r="D9" s="42"/>
      <c r="E9" s="42"/>
      <c r="F9" s="42"/>
      <c r="G9" s="42"/>
    </row>
    <row r="10" spans="1:7" ht="15.75" x14ac:dyDescent="0.25">
      <c r="A10" s="42"/>
      <c r="B10" s="10" t="s">
        <v>53</v>
      </c>
      <c r="C10" s="24">
        <v>2020</v>
      </c>
      <c r="D10" s="24">
        <v>2021</v>
      </c>
      <c r="E10" s="24">
        <v>2022</v>
      </c>
      <c r="F10" s="24">
        <v>2023</v>
      </c>
      <c r="G10" s="24">
        <v>2024</v>
      </c>
    </row>
    <row r="11" spans="1:7" ht="15.75" x14ac:dyDescent="0.25">
      <c r="A11" s="27" t="s">
        <v>62</v>
      </c>
      <c r="B11" s="28">
        <f>SUM(C11:G11)</f>
        <v>63304.633000000002</v>
      </c>
      <c r="C11" s="29">
        <f>программа!F32</f>
        <v>11395.047</v>
      </c>
      <c r="D11" s="29">
        <f>программа!G32</f>
        <v>13564.266000000003</v>
      </c>
      <c r="E11" s="29">
        <f>программа!H32</f>
        <v>12591.436</v>
      </c>
      <c r="F11" s="29">
        <f>программа!I32</f>
        <v>11852.448999999999</v>
      </c>
      <c r="G11" s="29">
        <f>программа!J32</f>
        <v>13901.434999999999</v>
      </c>
    </row>
    <row r="12" spans="1:7" ht="31.5" x14ac:dyDescent="0.25">
      <c r="A12" s="23" t="s">
        <v>65</v>
      </c>
      <c r="B12" s="29" t="s">
        <v>54</v>
      </c>
      <c r="C12" s="29">
        <f>программа!F32</f>
        <v>11395.047</v>
      </c>
      <c r="D12" s="29">
        <f>программа!G32</f>
        <v>13564.266000000003</v>
      </c>
      <c r="E12" s="29">
        <f>программа!H32</f>
        <v>12591.436</v>
      </c>
      <c r="F12" s="29">
        <f>программа!I32</f>
        <v>11852.448999999999</v>
      </c>
      <c r="G12" s="29">
        <f>программа!J32</f>
        <v>13901.434999999999</v>
      </c>
    </row>
    <row r="13" spans="1:7" ht="15.75" x14ac:dyDescent="0.25">
      <c r="A13" s="25" t="s">
        <v>55</v>
      </c>
      <c r="B13" s="26" t="s">
        <v>56</v>
      </c>
      <c r="C13" s="26">
        <f>программа!F46</f>
        <v>0</v>
      </c>
      <c r="D13" s="26">
        <f>программа!G46</f>
        <v>0</v>
      </c>
      <c r="E13" s="26">
        <f>программа!H46</f>
        <v>0</v>
      </c>
      <c r="F13" s="26">
        <f>программа!I46</f>
        <v>0</v>
      </c>
      <c r="G13" s="26">
        <f>программа!J46</f>
        <v>0</v>
      </c>
    </row>
    <row r="14" spans="1:7" ht="15.75" x14ac:dyDescent="0.25">
      <c r="A14" s="11" t="s">
        <v>57</v>
      </c>
      <c r="B14" s="26">
        <v>8259.4599999999991</v>
      </c>
      <c r="C14" s="26">
        <f>программа!F47</f>
        <v>0</v>
      </c>
      <c r="D14" s="26">
        <f>программа!G47</f>
        <v>0</v>
      </c>
      <c r="E14" s="26">
        <f>программа!H47</f>
        <v>0</v>
      </c>
      <c r="F14" s="26">
        <f>программа!I47</f>
        <v>0</v>
      </c>
      <c r="G14" s="26">
        <f>программа!J47</f>
        <v>0</v>
      </c>
    </row>
    <row r="15" spans="1:7" ht="15.75" x14ac:dyDescent="0.25">
      <c r="A15" s="11" t="s">
        <v>58</v>
      </c>
      <c r="B15" s="26">
        <v>11140</v>
      </c>
      <c r="C15" s="26">
        <f>программа!F48</f>
        <v>0</v>
      </c>
      <c r="D15" s="26">
        <f>программа!G48</f>
        <v>0</v>
      </c>
      <c r="E15" s="26"/>
      <c r="F15" s="26"/>
      <c r="G15" s="26"/>
    </row>
    <row r="16" spans="1:7" ht="31.5" x14ac:dyDescent="0.25">
      <c r="A16" s="11" t="s">
        <v>59</v>
      </c>
      <c r="B16" s="26">
        <v>500</v>
      </c>
      <c r="C16" s="26">
        <f>программа!F49</f>
        <v>0</v>
      </c>
      <c r="D16" s="26"/>
      <c r="E16" s="26"/>
      <c r="F16" s="26"/>
      <c r="G16" s="26"/>
    </row>
    <row r="17" spans="1:7" ht="60" customHeight="1" x14ac:dyDescent="0.25">
      <c r="A17" s="46" t="s">
        <v>63</v>
      </c>
      <c r="B17" s="46"/>
      <c r="C17" s="46"/>
      <c r="D17" s="46"/>
      <c r="E17" s="46"/>
      <c r="F17" s="46"/>
      <c r="G17" s="46"/>
    </row>
    <row r="20" spans="1:7" x14ac:dyDescent="0.25">
      <c r="A20" s="44" t="s">
        <v>64</v>
      </c>
      <c r="B20" s="44"/>
      <c r="C20" s="44"/>
      <c r="D20" s="44"/>
      <c r="E20" s="44"/>
      <c r="F20" s="44"/>
      <c r="G20" s="44"/>
    </row>
  </sheetData>
  <mergeCells count="10">
    <mergeCell ref="A20:G20"/>
    <mergeCell ref="E1:G1"/>
    <mergeCell ref="E2:G2"/>
    <mergeCell ref="E3:G3"/>
    <mergeCell ref="E4:G4"/>
    <mergeCell ref="A6:G6"/>
    <mergeCell ref="A17:G17"/>
    <mergeCell ref="A8:A10"/>
    <mergeCell ref="B8:G8"/>
    <mergeCell ref="C9:G9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Normal="100" zoomScaleSheetLayoutView="100" workbookViewId="0">
      <selection activeCell="D2" sqref="D2"/>
    </sheetView>
  </sheetViews>
  <sheetFormatPr defaultRowHeight="15" x14ac:dyDescent="0.25"/>
  <cols>
    <col min="1" max="1" width="4.140625" style="2" customWidth="1"/>
    <col min="2" max="2" width="30.7109375" style="1" customWidth="1"/>
    <col min="3" max="3" width="9.140625" style="1"/>
    <col min="4" max="4" width="12.28515625" style="1" customWidth="1"/>
    <col min="5" max="10" width="11.28515625" style="2" bestFit="1" customWidth="1"/>
    <col min="11" max="11" width="11.5703125" style="1" customWidth="1"/>
    <col min="12" max="16384" width="9.140625" style="1"/>
  </cols>
  <sheetData>
    <row r="1" spans="1:11" ht="18.75" customHeight="1" x14ac:dyDescent="0.3">
      <c r="A1" s="12"/>
      <c r="B1" s="13"/>
      <c r="C1" s="12"/>
      <c r="D1" s="12"/>
      <c r="E1" s="12"/>
      <c r="F1" s="12"/>
      <c r="G1" s="12"/>
      <c r="H1" s="16"/>
      <c r="I1" s="33" t="s">
        <v>51</v>
      </c>
      <c r="J1" s="33"/>
      <c r="K1" s="33"/>
    </row>
    <row r="2" spans="1:11" ht="31.5" customHeight="1" x14ac:dyDescent="0.3">
      <c r="A2" s="12"/>
      <c r="B2" s="13"/>
      <c r="C2" s="12"/>
      <c r="D2" s="12"/>
      <c r="E2" s="12"/>
      <c r="F2" s="12"/>
      <c r="G2" s="12"/>
      <c r="H2" s="17"/>
      <c r="I2" s="34" t="s">
        <v>41</v>
      </c>
      <c r="J2" s="34"/>
      <c r="K2" s="34"/>
    </row>
    <row r="3" spans="1:11" ht="18.75" x14ac:dyDescent="0.3">
      <c r="A3" s="12"/>
      <c r="B3" s="13"/>
      <c r="C3" s="12"/>
      <c r="D3" s="12"/>
      <c r="E3" s="12"/>
      <c r="F3" s="12"/>
      <c r="G3" s="12"/>
      <c r="H3" s="17"/>
      <c r="I3" s="34" t="s">
        <v>42</v>
      </c>
      <c r="J3" s="34"/>
      <c r="K3" s="34"/>
    </row>
    <row r="4" spans="1:11" ht="18.75" x14ac:dyDescent="0.3">
      <c r="A4" s="12"/>
      <c r="B4" s="13"/>
      <c r="C4" s="12"/>
      <c r="D4" s="12"/>
      <c r="E4" s="12"/>
      <c r="F4" s="12"/>
      <c r="G4" s="12"/>
      <c r="H4" s="17"/>
      <c r="I4" s="34" t="s">
        <v>69</v>
      </c>
      <c r="J4" s="34"/>
      <c r="K4" s="34"/>
    </row>
    <row r="5" spans="1:11" ht="69.75" customHeight="1" x14ac:dyDescent="0.3">
      <c r="A5" s="12"/>
      <c r="B5" s="13"/>
      <c r="C5" s="12"/>
      <c r="D5" s="12"/>
      <c r="E5" s="15"/>
      <c r="F5" s="15"/>
      <c r="G5" s="15"/>
      <c r="H5" s="12"/>
      <c r="I5" s="15"/>
    </row>
    <row r="6" spans="1:11" ht="33.75" customHeight="1" x14ac:dyDescent="0.25">
      <c r="A6" s="32" t="s">
        <v>68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0.25" customHeight="1" x14ac:dyDescent="0.25"/>
    <row r="8" spans="1:11" ht="30.75" customHeight="1" x14ac:dyDescent="0.25">
      <c r="A8" s="41" t="s">
        <v>67</v>
      </c>
      <c r="B8" s="41" t="s">
        <v>0</v>
      </c>
      <c r="C8" s="41" t="s">
        <v>1</v>
      </c>
      <c r="D8" s="41" t="s">
        <v>2</v>
      </c>
      <c r="E8" s="41" t="s">
        <v>3</v>
      </c>
      <c r="F8" s="41"/>
      <c r="G8" s="41"/>
      <c r="H8" s="41"/>
      <c r="I8" s="41"/>
      <c r="J8" s="41"/>
      <c r="K8" s="41" t="s">
        <v>4</v>
      </c>
    </row>
    <row r="9" spans="1:11" x14ac:dyDescent="0.25">
      <c r="A9" s="41"/>
      <c r="B9" s="41"/>
      <c r="C9" s="41"/>
      <c r="D9" s="41"/>
      <c r="E9" s="41" t="s">
        <v>5</v>
      </c>
      <c r="F9" s="41" t="s">
        <v>6</v>
      </c>
      <c r="G9" s="41"/>
      <c r="H9" s="41"/>
      <c r="I9" s="41"/>
      <c r="J9" s="41"/>
      <c r="K9" s="41"/>
    </row>
    <row r="10" spans="1:11" x14ac:dyDescent="0.25">
      <c r="A10" s="41"/>
      <c r="B10" s="41"/>
      <c r="C10" s="41"/>
      <c r="D10" s="41"/>
      <c r="E10" s="41"/>
      <c r="F10" s="3">
        <v>2020</v>
      </c>
      <c r="G10" s="3">
        <v>2021</v>
      </c>
      <c r="H10" s="3">
        <v>2022</v>
      </c>
      <c r="I10" s="3">
        <v>2023</v>
      </c>
      <c r="J10" s="3">
        <v>2024</v>
      </c>
      <c r="K10" s="41"/>
    </row>
    <row r="11" spans="1:11" ht="53.25" customHeight="1" x14ac:dyDescent="0.25">
      <c r="A11" s="4" t="s">
        <v>7</v>
      </c>
      <c r="B11" s="7" t="s">
        <v>8</v>
      </c>
      <c r="C11" s="4" t="s">
        <v>9</v>
      </c>
      <c r="D11" s="4" t="s">
        <v>26</v>
      </c>
      <c r="E11" s="5">
        <f>SUM(F11:J11)</f>
        <v>1869.08</v>
      </c>
      <c r="F11" s="5">
        <v>219.88399999999999</v>
      </c>
      <c r="G11" s="5">
        <v>266.70100000000002</v>
      </c>
      <c r="H11" s="5">
        <v>462.98</v>
      </c>
      <c r="I11" s="5">
        <v>500</v>
      </c>
      <c r="J11" s="5">
        <v>419.51499999999999</v>
      </c>
      <c r="K11" s="4" t="s">
        <v>25</v>
      </c>
    </row>
    <row r="12" spans="1:11" ht="38.25" customHeight="1" x14ac:dyDescent="0.25">
      <c r="A12" s="38" t="s">
        <v>10</v>
      </c>
      <c r="B12" s="35" t="s">
        <v>33</v>
      </c>
      <c r="C12" s="38" t="s">
        <v>9</v>
      </c>
      <c r="D12" s="4" t="s">
        <v>5</v>
      </c>
      <c r="E12" s="5">
        <f t="shared" ref="E12:E32" si="0">SUM(F12:J12)</f>
        <v>39327.004000000001</v>
      </c>
      <c r="F12" s="5">
        <f>SUM(F13:F15)</f>
        <v>6605.2890000000007</v>
      </c>
      <c r="G12" s="5">
        <f t="shared" ref="G12:J12" si="1">SUM(G13:G15)</f>
        <v>9747.0580000000009</v>
      </c>
      <c r="H12" s="5">
        <f t="shared" si="1"/>
        <v>7491.7659999999996</v>
      </c>
      <c r="I12" s="5">
        <f t="shared" si="1"/>
        <v>7609.7089999999998</v>
      </c>
      <c r="J12" s="5">
        <f t="shared" si="1"/>
        <v>7873.1819999999998</v>
      </c>
      <c r="K12" s="38" t="s">
        <v>25</v>
      </c>
    </row>
    <row r="13" spans="1:11" ht="38.25" customHeight="1" x14ac:dyDescent="0.25">
      <c r="A13" s="39"/>
      <c r="B13" s="36"/>
      <c r="C13" s="39"/>
      <c r="D13" s="4" t="s">
        <v>26</v>
      </c>
      <c r="E13" s="5">
        <f t="shared" si="0"/>
        <v>22629.77</v>
      </c>
      <c r="F13" s="5">
        <v>1744.8330000000001</v>
      </c>
      <c r="G13" s="5">
        <v>1300</v>
      </c>
      <c r="H13" s="5">
        <v>6433.7079999999996</v>
      </c>
      <c r="I13" s="5">
        <v>6578.0469999999996</v>
      </c>
      <c r="J13" s="5">
        <v>6573.1819999999998</v>
      </c>
      <c r="K13" s="39"/>
    </row>
    <row r="14" spans="1:11" ht="38.25" customHeight="1" x14ac:dyDescent="0.25">
      <c r="A14" s="39"/>
      <c r="B14" s="36"/>
      <c r="C14" s="39"/>
      <c r="D14" s="4" t="s">
        <v>29</v>
      </c>
      <c r="E14" s="5">
        <f t="shared" si="0"/>
        <v>11140</v>
      </c>
      <c r="F14" s="5">
        <v>3830</v>
      </c>
      <c r="G14" s="5">
        <v>7310</v>
      </c>
      <c r="H14" s="5"/>
      <c r="I14" s="5"/>
      <c r="J14" s="5"/>
      <c r="K14" s="39"/>
    </row>
    <row r="15" spans="1:11" ht="38.25" customHeight="1" x14ac:dyDescent="0.25">
      <c r="A15" s="40"/>
      <c r="B15" s="37"/>
      <c r="C15" s="40"/>
      <c r="D15" s="4" t="s">
        <v>28</v>
      </c>
      <c r="E15" s="5">
        <f t="shared" si="0"/>
        <v>5557.2340000000004</v>
      </c>
      <c r="F15" s="5">
        <v>1030.4559999999999</v>
      </c>
      <c r="G15" s="5">
        <v>1137.058</v>
      </c>
      <c r="H15" s="5">
        <v>1058.058</v>
      </c>
      <c r="I15" s="5">
        <v>1031.662</v>
      </c>
      <c r="J15" s="5">
        <v>1300</v>
      </c>
      <c r="K15" s="40"/>
    </row>
    <row r="16" spans="1:11" ht="46.5" customHeight="1" x14ac:dyDescent="0.25">
      <c r="A16" s="42" t="s">
        <v>11</v>
      </c>
      <c r="B16" s="43" t="s">
        <v>34</v>
      </c>
      <c r="C16" s="42" t="s">
        <v>9</v>
      </c>
      <c r="D16" s="4" t="s">
        <v>5</v>
      </c>
      <c r="E16" s="5">
        <f t="shared" si="0"/>
        <v>12818.111000000001</v>
      </c>
      <c r="F16" s="5">
        <f>SUM(F17:F18)</f>
        <v>2968.7109999999998</v>
      </c>
      <c r="G16" s="5">
        <f t="shared" ref="G16:J16" si="2">SUM(G17:G18)</f>
        <v>2314.4</v>
      </c>
      <c r="H16" s="5">
        <f t="shared" si="2"/>
        <v>2466</v>
      </c>
      <c r="I16" s="5">
        <f t="shared" si="2"/>
        <v>2409</v>
      </c>
      <c r="J16" s="5">
        <f t="shared" si="2"/>
        <v>2660</v>
      </c>
      <c r="K16" s="42" t="s">
        <v>25</v>
      </c>
    </row>
    <row r="17" spans="1:11" ht="46.5" customHeight="1" x14ac:dyDescent="0.25">
      <c r="A17" s="42"/>
      <c r="B17" s="43"/>
      <c r="C17" s="42"/>
      <c r="D17" s="4" t="s">
        <v>26</v>
      </c>
      <c r="E17" s="5">
        <f t="shared" ref="E17" si="3">SUM(F17:J17)</f>
        <v>11317.044</v>
      </c>
      <c r="F17" s="5">
        <v>2592.6439999999998</v>
      </c>
      <c r="G17" s="5">
        <v>2038.4</v>
      </c>
      <c r="H17" s="5">
        <v>2157</v>
      </c>
      <c r="I17" s="5">
        <v>2129</v>
      </c>
      <c r="J17" s="5">
        <v>2400</v>
      </c>
      <c r="K17" s="42"/>
    </row>
    <row r="18" spans="1:11" ht="46.5" customHeight="1" x14ac:dyDescent="0.25">
      <c r="A18" s="42"/>
      <c r="B18" s="43"/>
      <c r="C18" s="42"/>
      <c r="D18" s="4" t="s">
        <v>28</v>
      </c>
      <c r="E18" s="5">
        <f t="shared" si="0"/>
        <v>1501.067</v>
      </c>
      <c r="F18" s="5">
        <v>376.06700000000001</v>
      </c>
      <c r="G18" s="5">
        <v>276</v>
      </c>
      <c r="H18" s="5">
        <v>309</v>
      </c>
      <c r="I18" s="5">
        <v>280</v>
      </c>
      <c r="J18" s="5">
        <v>260</v>
      </c>
      <c r="K18" s="42"/>
    </row>
    <row r="19" spans="1:11" ht="150" customHeight="1" x14ac:dyDescent="0.25">
      <c r="A19" s="4" t="s">
        <v>12</v>
      </c>
      <c r="B19" s="7" t="s">
        <v>35</v>
      </c>
      <c r="C19" s="4" t="s">
        <v>9</v>
      </c>
      <c r="D19" s="4" t="s">
        <v>26</v>
      </c>
      <c r="E19" s="5">
        <f t="shared" si="0"/>
        <v>850</v>
      </c>
      <c r="F19" s="5"/>
      <c r="G19" s="5">
        <v>200</v>
      </c>
      <c r="H19" s="5"/>
      <c r="I19" s="5">
        <v>150</v>
      </c>
      <c r="J19" s="5">
        <v>500</v>
      </c>
      <c r="K19" s="4" t="s">
        <v>25</v>
      </c>
    </row>
    <row r="20" spans="1:11" ht="135.75" customHeight="1" x14ac:dyDescent="0.25">
      <c r="A20" s="4" t="s">
        <v>13</v>
      </c>
      <c r="B20" s="7" t="s">
        <v>36</v>
      </c>
      <c r="C20" s="4" t="s">
        <v>9</v>
      </c>
      <c r="D20" s="4" t="s">
        <v>26</v>
      </c>
      <c r="E20" s="5">
        <f t="shared" si="0"/>
        <v>1660.3879999999999</v>
      </c>
      <c r="F20" s="5">
        <v>329.51</v>
      </c>
      <c r="G20" s="5">
        <v>385.62799999999999</v>
      </c>
      <c r="H20" s="5">
        <v>249.51</v>
      </c>
      <c r="I20" s="5">
        <v>195.74</v>
      </c>
      <c r="J20" s="5">
        <v>500</v>
      </c>
      <c r="K20" s="4" t="s">
        <v>25</v>
      </c>
    </row>
    <row r="21" spans="1:11" ht="15.75" x14ac:dyDescent="0.25">
      <c r="A21" s="42" t="s">
        <v>14</v>
      </c>
      <c r="B21" s="43" t="s">
        <v>15</v>
      </c>
      <c r="C21" s="42" t="s">
        <v>9</v>
      </c>
      <c r="D21" s="4" t="s">
        <v>5</v>
      </c>
      <c r="E21" s="5">
        <f t="shared" si="0"/>
        <v>3559.239</v>
      </c>
      <c r="F21" s="5">
        <f>SUM(F22:F24)</f>
        <v>942.74299999999994</v>
      </c>
      <c r="G21" s="5">
        <f t="shared" ref="G21:J21" si="4">SUM(G22:G24)</f>
        <v>414.27099999999996</v>
      </c>
      <c r="H21" s="5">
        <f t="shared" si="4"/>
        <v>334.22500000000002</v>
      </c>
      <c r="I21" s="5">
        <f t="shared" si="4"/>
        <v>768</v>
      </c>
      <c r="J21" s="5">
        <f t="shared" si="4"/>
        <v>1100</v>
      </c>
      <c r="K21" s="42" t="s">
        <v>25</v>
      </c>
    </row>
    <row r="22" spans="1:11" ht="15.75" x14ac:dyDescent="0.25">
      <c r="A22" s="42"/>
      <c r="B22" s="43"/>
      <c r="C22" s="42"/>
      <c r="D22" s="4" t="s">
        <v>26</v>
      </c>
      <c r="E22" s="5">
        <f t="shared" ref="E22" si="5">SUM(F22:J22)</f>
        <v>1858.08</v>
      </c>
      <c r="F22" s="5">
        <v>200</v>
      </c>
      <c r="G22" s="5">
        <v>178.06299999999999</v>
      </c>
      <c r="H22" s="5">
        <v>52.017000000000003</v>
      </c>
      <c r="I22" s="5">
        <v>768</v>
      </c>
      <c r="J22" s="5">
        <v>660</v>
      </c>
      <c r="K22" s="42"/>
    </row>
    <row r="23" spans="1:11" ht="15.75" x14ac:dyDescent="0.25">
      <c r="A23" s="42"/>
      <c r="B23" s="43"/>
      <c r="C23" s="42"/>
      <c r="D23" s="4" t="s">
        <v>28</v>
      </c>
      <c r="E23" s="5">
        <f t="shared" si="0"/>
        <v>1201.1590000000001</v>
      </c>
      <c r="F23" s="5">
        <v>242.74299999999999</v>
      </c>
      <c r="G23" s="5">
        <v>236.208</v>
      </c>
      <c r="H23" s="5">
        <v>282.20800000000003</v>
      </c>
      <c r="I23" s="5"/>
      <c r="J23" s="5">
        <v>440</v>
      </c>
      <c r="K23" s="42"/>
    </row>
    <row r="24" spans="1:11" ht="15.75" x14ac:dyDescent="0.25">
      <c r="A24" s="42"/>
      <c r="B24" s="43"/>
      <c r="C24" s="42"/>
      <c r="D24" s="4" t="s">
        <v>27</v>
      </c>
      <c r="E24" s="5">
        <f t="shared" si="0"/>
        <v>500</v>
      </c>
      <c r="F24" s="5">
        <v>500</v>
      </c>
      <c r="G24" s="5"/>
      <c r="H24" s="5"/>
      <c r="I24" s="5"/>
      <c r="J24" s="5"/>
      <c r="K24" s="42"/>
    </row>
    <row r="25" spans="1:11" ht="63" x14ac:dyDescent="0.25">
      <c r="A25" s="4" t="s">
        <v>16</v>
      </c>
      <c r="B25" s="7" t="s">
        <v>17</v>
      </c>
      <c r="C25" s="4" t="s">
        <v>9</v>
      </c>
      <c r="D25" s="4" t="s">
        <v>26</v>
      </c>
      <c r="E25" s="5">
        <f t="shared" si="0"/>
        <v>2470.7470000000003</v>
      </c>
      <c r="F25" s="5">
        <v>100</v>
      </c>
      <c r="G25" s="5"/>
      <c r="H25" s="5">
        <v>1350.7470000000001</v>
      </c>
      <c r="I25" s="5">
        <v>220</v>
      </c>
      <c r="J25" s="5">
        <v>800</v>
      </c>
      <c r="K25" s="4" t="s">
        <v>25</v>
      </c>
    </row>
    <row r="26" spans="1:11" ht="110.25" x14ac:dyDescent="0.25">
      <c r="A26" s="4" t="s">
        <v>18</v>
      </c>
      <c r="B26" s="7" t="s">
        <v>19</v>
      </c>
      <c r="C26" s="4" t="s">
        <v>9</v>
      </c>
      <c r="D26" s="4" t="s">
        <v>26</v>
      </c>
      <c r="E26" s="5">
        <f t="shared" si="0"/>
        <v>701.32600000000002</v>
      </c>
      <c r="F26" s="5">
        <v>228.91</v>
      </c>
      <c r="G26" s="5">
        <v>236.208</v>
      </c>
      <c r="H26" s="5">
        <v>236.208</v>
      </c>
      <c r="I26" s="5"/>
      <c r="J26" s="5"/>
      <c r="K26" s="4" t="s">
        <v>25</v>
      </c>
    </row>
    <row r="27" spans="1:11" ht="91.5" customHeight="1" x14ac:dyDescent="0.25">
      <c r="A27" s="4" t="s">
        <v>20</v>
      </c>
      <c r="B27" s="7" t="s">
        <v>21</v>
      </c>
      <c r="C27" s="4" t="s">
        <v>9</v>
      </c>
      <c r="D27" s="4" t="s">
        <v>26</v>
      </c>
      <c r="E27" s="5"/>
      <c r="F27" s="5"/>
      <c r="G27" s="5"/>
      <c r="H27" s="5"/>
      <c r="I27" s="5"/>
      <c r="J27" s="5"/>
      <c r="K27" s="4" t="s">
        <v>37</v>
      </c>
    </row>
    <row r="28" spans="1:11" ht="141.75" x14ac:dyDescent="0.25">
      <c r="A28" s="8" t="s">
        <v>30</v>
      </c>
      <c r="B28" s="7" t="s">
        <v>22</v>
      </c>
      <c r="C28" s="4" t="s">
        <v>9</v>
      </c>
      <c r="D28" s="4" t="s">
        <v>26</v>
      </c>
      <c r="E28" s="5"/>
      <c r="F28" s="5"/>
      <c r="G28" s="5"/>
      <c r="H28" s="5"/>
      <c r="I28" s="5"/>
      <c r="J28" s="5"/>
      <c r="K28" s="4" t="s">
        <v>37</v>
      </c>
    </row>
    <row r="29" spans="1:11" ht="94.5" x14ac:dyDescent="0.25">
      <c r="A29" s="8" t="s">
        <v>31</v>
      </c>
      <c r="B29" s="7" t="s">
        <v>23</v>
      </c>
      <c r="C29" s="4" t="s">
        <v>9</v>
      </c>
      <c r="D29" s="4" t="s">
        <v>26</v>
      </c>
      <c r="E29" s="5"/>
      <c r="F29" s="5"/>
      <c r="G29" s="5"/>
      <c r="H29" s="5"/>
      <c r="I29" s="5"/>
      <c r="J29" s="5"/>
      <c r="K29" s="4" t="s">
        <v>37</v>
      </c>
    </row>
    <row r="30" spans="1:11" ht="90" customHeight="1" x14ac:dyDescent="0.25">
      <c r="A30" s="8" t="s">
        <v>32</v>
      </c>
      <c r="B30" s="7" t="s">
        <v>24</v>
      </c>
      <c r="C30" s="4" t="s">
        <v>9</v>
      </c>
      <c r="D30" s="4" t="s">
        <v>26</v>
      </c>
      <c r="E30" s="5"/>
      <c r="F30" s="5"/>
      <c r="G30" s="5"/>
      <c r="H30" s="5"/>
      <c r="I30" s="5"/>
      <c r="J30" s="5"/>
      <c r="K30" s="4" t="s">
        <v>37</v>
      </c>
    </row>
    <row r="31" spans="1:11" ht="95.25" customHeight="1" x14ac:dyDescent="0.25">
      <c r="A31" s="8" t="s">
        <v>39</v>
      </c>
      <c r="B31" s="7" t="s">
        <v>40</v>
      </c>
      <c r="C31" s="4" t="s">
        <v>38</v>
      </c>
      <c r="D31" s="4" t="s">
        <v>26</v>
      </c>
      <c r="E31" s="5">
        <f t="shared" si="0"/>
        <v>48.738</v>
      </c>
      <c r="F31" s="5"/>
      <c r="G31" s="5"/>
      <c r="H31" s="5"/>
      <c r="I31" s="5"/>
      <c r="J31" s="5">
        <v>48.738</v>
      </c>
      <c r="K31" s="4" t="s">
        <v>25</v>
      </c>
    </row>
    <row r="32" spans="1:11" ht="15.75" x14ac:dyDescent="0.25">
      <c r="A32" s="4"/>
      <c r="B32" s="7" t="s">
        <v>43</v>
      </c>
      <c r="C32" s="4"/>
      <c r="D32" s="4"/>
      <c r="E32" s="5">
        <f t="shared" si="0"/>
        <v>63304.633000000002</v>
      </c>
      <c r="F32" s="5">
        <f>SUM(F11+F12+F16+F19+F20+F21+F25+F26+F31)</f>
        <v>11395.047</v>
      </c>
      <c r="G32" s="5">
        <f t="shared" ref="G32:J32" si="6">SUM(G11+G12+G16+G19+G20+G21+G25+G26+G31)</f>
        <v>13564.266000000003</v>
      </c>
      <c r="H32" s="5">
        <f t="shared" si="6"/>
        <v>12591.436</v>
      </c>
      <c r="I32" s="5">
        <f t="shared" si="6"/>
        <v>11852.448999999999</v>
      </c>
      <c r="J32" s="5">
        <f t="shared" si="6"/>
        <v>13901.434999999999</v>
      </c>
      <c r="K32" s="4" t="s">
        <v>25</v>
      </c>
    </row>
    <row r="33" spans="1:11" ht="15.75" x14ac:dyDescent="0.25">
      <c r="A33" s="20"/>
      <c r="B33" s="21"/>
      <c r="C33" s="20"/>
      <c r="D33" s="20"/>
      <c r="E33" s="22"/>
      <c r="F33" s="22"/>
      <c r="G33" s="22"/>
      <c r="H33" s="22"/>
      <c r="I33" s="22"/>
      <c r="J33" s="22"/>
      <c r="K33" s="20"/>
    </row>
    <row r="34" spans="1:11" ht="15.75" x14ac:dyDescent="0.25">
      <c r="A34" s="20"/>
      <c r="B34" s="21"/>
      <c r="C34" s="20"/>
      <c r="D34" s="20"/>
      <c r="E34" s="22"/>
      <c r="F34" s="22"/>
      <c r="G34" s="22"/>
      <c r="H34" s="22"/>
      <c r="I34" s="22"/>
      <c r="J34" s="22"/>
      <c r="K34" s="20"/>
    </row>
    <row r="35" spans="1:11" ht="15.75" x14ac:dyDescent="0.25">
      <c r="A35" s="20"/>
      <c r="B35" s="21" t="s">
        <v>66</v>
      </c>
      <c r="C35" s="20"/>
      <c r="D35" s="20"/>
      <c r="E35" s="22"/>
      <c r="F35" s="22"/>
      <c r="G35" s="22"/>
      <c r="H35" s="22"/>
      <c r="I35" s="22"/>
      <c r="J35" s="22"/>
      <c r="K35" s="20"/>
    </row>
    <row r="36" spans="1:11" ht="15.75" x14ac:dyDescent="0.25">
      <c r="A36" s="20"/>
      <c r="B36" s="31" t="s">
        <v>44</v>
      </c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5.75" x14ac:dyDescent="0.25">
      <c r="A37" s="20"/>
      <c r="B37" s="31" t="s">
        <v>45</v>
      </c>
      <c r="C37" s="31"/>
      <c r="D37" s="31"/>
      <c r="E37" s="31"/>
      <c r="F37" s="31"/>
      <c r="G37" s="31"/>
      <c r="H37" s="31"/>
      <c r="I37" s="31"/>
      <c r="J37" s="31"/>
      <c r="K37" s="31"/>
    </row>
    <row r="38" spans="1:11" ht="15.75" x14ac:dyDescent="0.25">
      <c r="A38" s="20"/>
      <c r="B38" s="31" t="s">
        <v>48</v>
      </c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15.75" x14ac:dyDescent="0.25">
      <c r="A39" s="20"/>
      <c r="B39" s="31" t="s">
        <v>46</v>
      </c>
      <c r="C39" s="31"/>
      <c r="D39" s="31"/>
      <c r="E39" s="31"/>
      <c r="F39" s="31"/>
      <c r="G39" s="31"/>
      <c r="H39" s="31"/>
      <c r="I39" s="31"/>
      <c r="J39" s="31"/>
      <c r="K39" s="31"/>
    </row>
    <row r="40" spans="1:11" ht="15.75" x14ac:dyDescent="0.25">
      <c r="A40" s="20"/>
      <c r="B40" s="31" t="s">
        <v>47</v>
      </c>
      <c r="C40" s="31"/>
      <c r="D40" s="31"/>
      <c r="E40" s="31"/>
      <c r="F40" s="31"/>
      <c r="G40" s="31"/>
      <c r="H40" s="31"/>
      <c r="I40" s="31"/>
      <c r="J40" s="31"/>
      <c r="K40" s="31"/>
    </row>
    <row r="41" spans="1:11" ht="15.75" x14ac:dyDescent="0.25">
      <c r="A41" s="20"/>
      <c r="B41" s="21"/>
      <c r="C41" s="20"/>
      <c r="D41" s="20"/>
      <c r="E41" s="22"/>
      <c r="F41" s="22"/>
      <c r="G41" s="22"/>
      <c r="H41" s="22"/>
      <c r="I41" s="22"/>
      <c r="J41" s="22"/>
      <c r="K41" s="20"/>
    </row>
    <row r="42" spans="1:11" ht="15.75" x14ac:dyDescent="0.25">
      <c r="A42" s="20"/>
      <c r="B42" s="21"/>
      <c r="C42" s="20"/>
      <c r="D42" s="20"/>
      <c r="E42" s="22"/>
      <c r="F42" s="22"/>
      <c r="G42" s="22"/>
      <c r="H42" s="22"/>
      <c r="I42" s="22"/>
      <c r="J42" s="22"/>
      <c r="K42" s="20"/>
    </row>
    <row r="43" spans="1:11" ht="15.75" x14ac:dyDescent="0.25">
      <c r="A43" s="30" t="s">
        <v>49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5.75" x14ac:dyDescent="0.25">
      <c r="A44" s="20"/>
      <c r="B44" s="21"/>
      <c r="C44" s="20"/>
      <c r="D44" s="20"/>
      <c r="E44" s="22"/>
      <c r="F44" s="22"/>
      <c r="G44" s="22"/>
      <c r="H44" s="22"/>
      <c r="I44" s="22"/>
      <c r="J44" s="22"/>
      <c r="K44" s="20"/>
    </row>
    <row r="45" spans="1:11" ht="15.75" x14ac:dyDescent="0.25">
      <c r="A45" s="20"/>
      <c r="B45" s="21"/>
      <c r="C45" s="20"/>
      <c r="D45" s="20"/>
      <c r="E45" s="22"/>
      <c r="F45" s="22"/>
      <c r="G45" s="22"/>
      <c r="H45" s="22"/>
      <c r="I45" s="22"/>
      <c r="J45" s="22"/>
      <c r="K45" s="20"/>
    </row>
    <row r="46" spans="1:11" ht="15.75" x14ac:dyDescent="0.25">
      <c r="A46" s="6"/>
      <c r="B46" s="18"/>
      <c r="C46" s="6"/>
      <c r="D46" s="6"/>
      <c r="E46" s="19"/>
      <c r="F46" s="19"/>
      <c r="G46" s="19"/>
      <c r="H46" s="19"/>
      <c r="I46" s="19"/>
      <c r="J46" s="19"/>
      <c r="K46" s="6"/>
    </row>
    <row r="47" spans="1:11" ht="15.75" x14ac:dyDescent="0.25">
      <c r="A47" s="4"/>
      <c r="B47" s="7"/>
      <c r="C47" s="4"/>
      <c r="D47" s="4"/>
      <c r="E47" s="5"/>
      <c r="F47" s="5"/>
      <c r="G47" s="5"/>
      <c r="H47" s="5"/>
      <c r="I47" s="5"/>
      <c r="J47" s="5"/>
      <c r="K47" s="4"/>
    </row>
    <row r="48" spans="1:11" ht="15.75" x14ac:dyDescent="0.25">
      <c r="A48" s="4"/>
      <c r="B48" s="7"/>
      <c r="C48" s="4"/>
      <c r="D48" s="4"/>
      <c r="E48" s="5"/>
      <c r="F48" s="5"/>
      <c r="G48" s="5"/>
      <c r="H48" s="5"/>
      <c r="I48" s="5"/>
      <c r="J48" s="5"/>
      <c r="K48" s="4"/>
    </row>
    <row r="49" spans="1:11" ht="15.75" x14ac:dyDescent="0.25">
      <c r="A49" s="4"/>
      <c r="B49" s="7"/>
      <c r="C49" s="4"/>
      <c r="D49" s="4"/>
      <c r="E49" s="5"/>
      <c r="F49" s="5"/>
      <c r="G49" s="5"/>
      <c r="H49" s="5"/>
      <c r="I49" s="5"/>
      <c r="J49" s="5"/>
      <c r="K49" s="4"/>
    </row>
    <row r="51" spans="1:11" x14ac:dyDescent="0.25">
      <c r="E51" s="9"/>
      <c r="F51" s="9"/>
      <c r="G51" s="9"/>
      <c r="H51" s="9"/>
      <c r="I51" s="9"/>
      <c r="J51" s="9"/>
    </row>
  </sheetData>
  <sortState ref="B36:B40">
    <sortCondition ref="B36"/>
  </sortState>
  <mergeCells count="31">
    <mergeCell ref="A21:A24"/>
    <mergeCell ref="B21:B24"/>
    <mergeCell ref="C21:C24"/>
    <mergeCell ref="K21:K24"/>
    <mergeCell ref="A16:A18"/>
    <mergeCell ref="B16:B18"/>
    <mergeCell ref="C16:C18"/>
    <mergeCell ref="K16:K18"/>
    <mergeCell ref="B12:B15"/>
    <mergeCell ref="A12:A15"/>
    <mergeCell ref="C12:C15"/>
    <mergeCell ref="K12:K15"/>
    <mergeCell ref="K8:K10"/>
    <mergeCell ref="E9:E10"/>
    <mergeCell ref="F9:J9"/>
    <mergeCell ref="A8:A10"/>
    <mergeCell ref="B8:B10"/>
    <mergeCell ref="C8:C10"/>
    <mergeCell ref="D8:D10"/>
    <mergeCell ref="E8:J8"/>
    <mergeCell ref="A6:K6"/>
    <mergeCell ref="I1:K1"/>
    <mergeCell ref="I2:K2"/>
    <mergeCell ref="I3:K3"/>
    <mergeCell ref="I4:K4"/>
    <mergeCell ref="A43:K43"/>
    <mergeCell ref="B36:K36"/>
    <mergeCell ref="B37:K37"/>
    <mergeCell ref="B38:K38"/>
    <mergeCell ref="B39:K39"/>
    <mergeCell ref="B40:K40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  <headerFooter differentFirst="1"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ресурсное</vt:lpstr>
      <vt:lpstr>программа</vt:lpstr>
      <vt:lpstr>программа!Заголовки_для_печати</vt:lpstr>
      <vt:lpstr>программа!Область_печати</vt:lpstr>
      <vt:lpstr>ресурсное!Область_печати</vt:lpstr>
    </vt:vector>
  </TitlesOfParts>
  <Company>Мэрия г. Магадана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Волошина Юлия Каримовна</dc:creator>
  <cp:lastModifiedBy>Кормщикова Наталья Викторовна</cp:lastModifiedBy>
  <cp:lastPrinted>2024-09-17T23:44:25Z</cp:lastPrinted>
  <dcterms:created xsi:type="dcterms:W3CDTF">2023-06-01T23:26:17Z</dcterms:created>
  <dcterms:modified xsi:type="dcterms:W3CDTF">2024-09-25T22:56:37Z</dcterms:modified>
</cp:coreProperties>
</file>