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KormshikovaNV\Desktop\программа информирование\"/>
    </mc:Choice>
  </mc:AlternateContent>
  <bookViews>
    <workbookView xWindow="0" yWindow="0" windowWidth="28800" windowHeight="12300" activeTab="1"/>
  </bookViews>
  <sheets>
    <sheet name="ресурсное" sheetId="2" r:id="rId1"/>
    <sheet name="программа" sheetId="1" r:id="rId2"/>
  </sheets>
  <definedNames>
    <definedName name="_xlnm.Print_Titles" localSheetId="1">программа!$4:$6</definedName>
    <definedName name="_xlnm.Print_Area" localSheetId="1">программа!$A$1:$K$30</definedName>
    <definedName name="_xlnm.Print_Area" localSheetId="0">ресурсное!$A$1:$G$16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/>
  <c r="E12" i="1"/>
  <c r="E13" i="1"/>
  <c r="E14" i="1"/>
  <c r="E15" i="1"/>
  <c r="E17" i="1"/>
  <c r="E18" i="1"/>
  <c r="E19" i="1"/>
  <c r="E20" i="1"/>
  <c r="J16" i="1" l="1"/>
  <c r="I16" i="1"/>
  <c r="H16" i="1"/>
  <c r="G16" i="1"/>
  <c r="F16" i="1"/>
  <c r="E16" i="1" l="1"/>
  <c r="F11" i="1" l="1"/>
  <c r="F8" i="1"/>
  <c r="G8" i="1" l="1"/>
  <c r="G11" i="1"/>
  <c r="I11" i="1" l="1"/>
  <c r="H8" i="1"/>
  <c r="H11" i="1"/>
  <c r="I8" i="1" l="1"/>
  <c r="J11" i="1"/>
  <c r="E11" i="1" s="1"/>
  <c r="J8" i="1" l="1"/>
  <c r="E8" i="1" s="1"/>
  <c r="E21" i="1" s="1"/>
  <c r="E10" i="1"/>
  <c r="D10" i="2" l="1"/>
  <c r="E10" i="2"/>
  <c r="F10" i="2"/>
  <c r="G10" i="2"/>
  <c r="D11" i="2"/>
  <c r="F11" i="2"/>
  <c r="G11" i="2"/>
  <c r="C11" i="2"/>
  <c r="C10" i="2"/>
  <c r="E11" i="2" l="1"/>
  <c r="B11" i="2" s="1"/>
  <c r="B10" i="2"/>
  <c r="I21" i="1" l="1"/>
  <c r="J21" i="1"/>
  <c r="H21" i="1"/>
  <c r="F21" i="1"/>
  <c r="G21" i="1"/>
  <c r="D8" i="2" l="1"/>
  <c r="D9" i="2"/>
  <c r="E8" i="2"/>
  <c r="E9" i="2"/>
  <c r="F8" i="2"/>
  <c r="F9" i="2"/>
  <c r="C9" i="2"/>
  <c r="C8" i="2"/>
  <c r="G8" i="2"/>
  <c r="G9" i="2"/>
  <c r="B9" i="2" l="1"/>
  <c r="B8" i="2" l="1"/>
</calcChain>
</file>

<file path=xl/sharedStrings.xml><?xml version="1.0" encoding="utf-8"?>
<sst xmlns="http://schemas.openxmlformats.org/spreadsheetml/2006/main" count="74" uniqueCount="46">
  <si>
    <t>Наименование мероприятия</t>
  </si>
  <si>
    <t>Срок реализации</t>
  </si>
  <si>
    <t>Исполнитель (получатель денежных средств)</t>
  </si>
  <si>
    <t>Потребность в финансовых средствах, тыс. руб.</t>
  </si>
  <si>
    <t>Источник финансирования</t>
  </si>
  <si>
    <t>всего</t>
  </si>
  <si>
    <t>в том числе по годам:</t>
  </si>
  <si>
    <t>1.</t>
  </si>
  <si>
    <t>Поощрение (награждение) к профессиональным праздникам и конкурсам СМИ</t>
  </si>
  <si>
    <t>2.</t>
  </si>
  <si>
    <t>3.</t>
  </si>
  <si>
    <t>4.</t>
  </si>
  <si>
    <t>5.</t>
  </si>
  <si>
    <t>6.</t>
  </si>
  <si>
    <t>Подготовка и изготовление информационно-презентационных материалов</t>
  </si>
  <si>
    <t>7.</t>
  </si>
  <si>
    <t>8.</t>
  </si>
  <si>
    <t>МБ</t>
  </si>
  <si>
    <t>мэрия</t>
  </si>
  <si>
    <t>МгД</t>
  </si>
  <si>
    <t>Информирование населения о деятельности органов местного самоуправления муниципального образования «Город Магадан» о социально-экономическом, культурном развитии города в телевизионных проектах и радиоэфирах</t>
  </si>
  <si>
    <t>Информирование населения о деятельности органов местного самоуправления муниципального образования «Город Магадан» о социально-экономическом, общественно-политическом, культурном развитии города в сети Интернет</t>
  </si>
  <si>
    <t>Информирование населения о деятельности органов местного самоуправления муниципального образования «Город Магадан» о социально-экономическом, общественно-политическом, культурном развитии города в печатных изданиях</t>
  </si>
  <si>
    <t>Изготовление и размещение баннеров, растяжек, пресс-волов, информирующих население о деятельности органов местного самоуправления муниципального образования «Город Магадан»</t>
  </si>
  <si>
    <t>Итого по программе</t>
  </si>
  <si>
    <t>МБ - средства бюджета муниципального образования «Город Магадан»;</t>
  </si>
  <si>
    <t>мэрия - мэрия города Магадана;</t>
  </si>
  <si>
    <t>МгД - Магаданская городская Дума;</t>
  </si>
  <si>
    <t>____________</t>
  </si>
  <si>
    <t xml:space="preserve">Источники финансирования          </t>
  </si>
  <si>
    <t>Всего</t>
  </si>
  <si>
    <t>Мэрия города Магадана</t>
  </si>
  <si>
    <t>Магаданская городская Дума</t>
  </si>
  <si>
    <t>6. Ресурсное обеспечение Программы</t>
  </si>
  <si>
    <t>Потребность в финансовых ресурсах, тыс. руб.</t>
  </si>
  <si>
    <t>Итого по Программе, в том числе:</t>
  </si>
  <si>
    <t>_____________</t>
  </si>
  <si>
    <t>Сокращения:</t>
  </si>
  <si>
    <t xml:space="preserve">7. Система программных мероприятий </t>
  </si>
  <si>
    <t>2025-2029 гг.</t>
  </si>
  <si>
    <t>Подготовка и прокат информационно-презентационных видеороликов, фильмов</t>
  </si>
  <si>
    <t>Сбор и анализ социально-экономических данных и общественно-политической ситуации, касающихся деятельности органов местного самоуправления, взаимодействие со СМИ и интернет-сообществом</t>
  </si>
  <si>
    <t>Местный бюджет:</t>
  </si>
  <si>
    <t>№ п/п</t>
  </si>
  <si>
    <t>«Информирование населения о деятельности органов местного самоуправления на территории муниципального образования «Город Магадан» на 2025-2029 годы»</t>
  </si>
  <si>
    <t>Объемы финансирования Программы подлежат ежегодному уточнению исходя из реальных возможностей бюджета муниципального образования «Город Магадан» на очередной финансовый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</si>
</sst>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6600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8"/>
  <sheetViews>
    <sheetView view="pageBreakPreview" zoomScaleNormal="100" zoomScaleSheetLayoutView="100" workbookViewId="0">
      <selection activeCell="A32" sqref="A32"/>
    </sheetView>
  </sheetViews>
  <sheetFormatPr defaultRowHeight="15" x14ac:dyDescent="0.25"/>
  <cols>
    <col min="1" max="1" width="57.140625" style="1" customWidth="1"/>
    <col min="2" max="2" width="14" style="1" customWidth="1"/>
    <col min="3" max="3" width="12" style="1" customWidth="1"/>
    <col min="4" max="5" width="12.7109375" style="1" customWidth="1"/>
    <col min="6" max="6" width="12.42578125" style="1" customWidth="1"/>
    <col min="7" max="7" width="14.140625" style="1" customWidth="1"/>
    <col min="8" max="16384" width="9.140625" style="1"/>
  </cols>
  <sheetData>
    <row r="1" spans="1:7" ht="14.25" customHeight="1" x14ac:dyDescent="0.3">
      <c r="E1" s="43"/>
      <c r="F1" s="43"/>
      <c r="G1" s="43"/>
    </row>
    <row r="2" spans="1:7" ht="4.5" customHeight="1" x14ac:dyDescent="0.3">
      <c r="F2" s="6"/>
      <c r="G2" s="6"/>
    </row>
    <row r="3" spans="1:7" ht="18.75" x14ac:dyDescent="0.3">
      <c r="A3" s="44" t="s">
        <v>33</v>
      </c>
      <c r="B3" s="44"/>
      <c r="C3" s="44"/>
      <c r="D3" s="44"/>
      <c r="E3" s="44"/>
      <c r="F3" s="44"/>
      <c r="G3" s="44"/>
    </row>
    <row r="4" spans="1:7" ht="21.75" customHeight="1" x14ac:dyDescent="0.3">
      <c r="F4" s="6"/>
      <c r="G4" s="6"/>
    </row>
    <row r="5" spans="1:7" ht="15.75" x14ac:dyDescent="0.25">
      <c r="A5" s="35" t="s">
        <v>29</v>
      </c>
      <c r="B5" s="35" t="s">
        <v>34</v>
      </c>
      <c r="C5" s="35"/>
      <c r="D5" s="35"/>
      <c r="E5" s="35"/>
      <c r="F5" s="35"/>
      <c r="G5" s="35"/>
    </row>
    <row r="6" spans="1:7" ht="15.75" x14ac:dyDescent="0.25">
      <c r="A6" s="35"/>
      <c r="B6" s="18"/>
      <c r="C6" s="35" t="s">
        <v>6</v>
      </c>
      <c r="D6" s="35"/>
      <c r="E6" s="35"/>
      <c r="F6" s="35"/>
      <c r="G6" s="35"/>
    </row>
    <row r="7" spans="1:7" ht="15.75" x14ac:dyDescent="0.25">
      <c r="A7" s="35"/>
      <c r="B7" s="17" t="s">
        <v>30</v>
      </c>
      <c r="C7" s="25">
        <v>2025</v>
      </c>
      <c r="D7" s="25">
        <v>2026</v>
      </c>
      <c r="E7" s="25">
        <v>2027</v>
      </c>
      <c r="F7" s="25">
        <v>2028</v>
      </c>
      <c r="G7" s="25">
        <v>2029</v>
      </c>
    </row>
    <row r="8" spans="1:7" ht="15.75" x14ac:dyDescent="0.25">
      <c r="A8" s="11" t="s">
        <v>35</v>
      </c>
      <c r="B8" s="12">
        <f>SUM(C8:G8)</f>
        <v>97231.442999999999</v>
      </c>
      <c r="C8" s="13">
        <f>программа!F21</f>
        <v>17427.024000000001</v>
      </c>
      <c r="D8" s="13">
        <f>программа!G21</f>
        <v>18377.475999999999</v>
      </c>
      <c r="E8" s="13">
        <f>программа!H21</f>
        <v>19390.315999999999</v>
      </c>
      <c r="F8" s="13">
        <f>программа!I21</f>
        <v>20456.834999999999</v>
      </c>
      <c r="G8" s="13">
        <f>программа!J21</f>
        <v>21579.791999999998</v>
      </c>
    </row>
    <row r="9" spans="1:7" ht="15.75" x14ac:dyDescent="0.25">
      <c r="A9" s="26" t="s">
        <v>42</v>
      </c>
      <c r="B9" s="27">
        <f t="shared" ref="B9:B11" si="0">SUM(C9:G9)</f>
        <v>97231.442999999999</v>
      </c>
      <c r="C9" s="28">
        <f>программа!F21</f>
        <v>17427.024000000001</v>
      </c>
      <c r="D9" s="28">
        <f>программа!G21</f>
        <v>18377.475999999999</v>
      </c>
      <c r="E9" s="28">
        <f>программа!H21</f>
        <v>19390.315999999999</v>
      </c>
      <c r="F9" s="28">
        <f>программа!I21</f>
        <v>20456.834999999999</v>
      </c>
      <c r="G9" s="28">
        <f>программа!J21</f>
        <v>21579.791999999998</v>
      </c>
    </row>
    <row r="10" spans="1:7" ht="15.75" x14ac:dyDescent="0.25">
      <c r="A10" s="10" t="s">
        <v>31</v>
      </c>
      <c r="B10" s="27">
        <f t="shared" si="0"/>
        <v>0</v>
      </c>
      <c r="C10" s="28">
        <f>программа!F32</f>
        <v>0</v>
      </c>
      <c r="D10" s="28">
        <f>программа!G32</f>
        <v>0</v>
      </c>
      <c r="E10" s="28">
        <f>программа!H32</f>
        <v>0</v>
      </c>
      <c r="F10" s="28">
        <f>программа!I32</f>
        <v>0</v>
      </c>
      <c r="G10" s="28">
        <f>программа!J32</f>
        <v>0</v>
      </c>
    </row>
    <row r="11" spans="1:7" ht="15.75" x14ac:dyDescent="0.25">
      <c r="A11" s="18" t="s">
        <v>32</v>
      </c>
      <c r="B11" s="27">
        <f t="shared" si="0"/>
        <v>0</v>
      </c>
      <c r="C11" s="28">
        <f>программа!F33</f>
        <v>0</v>
      </c>
      <c r="D11" s="28">
        <f>программа!G33</f>
        <v>0</v>
      </c>
      <c r="E11" s="28">
        <f>программа!H33</f>
        <v>0</v>
      </c>
      <c r="F11" s="28">
        <f>программа!I33</f>
        <v>0</v>
      </c>
      <c r="G11" s="28">
        <f>программа!J33</f>
        <v>0</v>
      </c>
    </row>
    <row r="12" spans="1:7" ht="60" customHeight="1" x14ac:dyDescent="0.25">
      <c r="A12" s="45" t="s">
        <v>45</v>
      </c>
      <c r="B12" s="45"/>
      <c r="C12" s="45"/>
      <c r="D12" s="45"/>
      <c r="E12" s="45"/>
      <c r="F12" s="45"/>
      <c r="G12" s="45"/>
    </row>
    <row r="15" spans="1:7" x14ac:dyDescent="0.25">
      <c r="A15" s="42" t="s">
        <v>36</v>
      </c>
      <c r="B15" s="42"/>
      <c r="C15" s="42"/>
      <c r="D15" s="42"/>
      <c r="E15" s="42"/>
      <c r="F15" s="42"/>
      <c r="G15" s="42"/>
    </row>
    <row r="18" spans="2:7" x14ac:dyDescent="0.25">
      <c r="B18" s="29"/>
      <c r="C18" s="29"/>
      <c r="D18" s="29"/>
      <c r="E18" s="29"/>
      <c r="F18" s="29"/>
      <c r="G18" s="29"/>
    </row>
  </sheetData>
  <mergeCells count="7">
    <mergeCell ref="A15:G15"/>
    <mergeCell ref="E1:G1"/>
    <mergeCell ref="A3:G3"/>
    <mergeCell ref="A12:G12"/>
    <mergeCell ref="A5:A7"/>
    <mergeCell ref="B5:G5"/>
    <mergeCell ref="C6:G6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5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1" width="4.140625" style="2" customWidth="1"/>
    <col min="2" max="2" width="30.7109375" style="1" customWidth="1"/>
    <col min="3" max="3" width="8.7109375" style="1" customWidth="1"/>
    <col min="4" max="4" width="13.85546875" style="1" customWidth="1"/>
    <col min="5" max="10" width="11.28515625" style="2" bestFit="1" customWidth="1"/>
    <col min="11" max="11" width="11.5703125" style="1" customWidth="1"/>
    <col min="12" max="16384" width="9.140625" style="1"/>
  </cols>
  <sheetData>
    <row r="1" spans="1:11" ht="20.25" customHeight="1" x14ac:dyDescent="0.25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3.75" customHeight="1" x14ac:dyDescent="0.2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4" spans="1:11" ht="21" customHeight="1" x14ac:dyDescent="0.25">
      <c r="A4" s="35" t="s">
        <v>43</v>
      </c>
      <c r="B4" s="35" t="s">
        <v>0</v>
      </c>
      <c r="C4" s="35" t="s">
        <v>1</v>
      </c>
      <c r="D4" s="35" t="s">
        <v>2</v>
      </c>
      <c r="E4" s="35" t="s">
        <v>3</v>
      </c>
      <c r="F4" s="35"/>
      <c r="G4" s="35"/>
      <c r="H4" s="35"/>
      <c r="I4" s="35"/>
      <c r="J4" s="35"/>
      <c r="K4" s="35" t="s">
        <v>4</v>
      </c>
    </row>
    <row r="5" spans="1:11" ht="21" customHeight="1" x14ac:dyDescent="0.25">
      <c r="A5" s="35"/>
      <c r="B5" s="35"/>
      <c r="C5" s="35"/>
      <c r="D5" s="35"/>
      <c r="E5" s="35" t="s">
        <v>5</v>
      </c>
      <c r="F5" s="35" t="s">
        <v>6</v>
      </c>
      <c r="G5" s="35"/>
      <c r="H5" s="35"/>
      <c r="I5" s="35"/>
      <c r="J5" s="35"/>
      <c r="K5" s="35"/>
    </row>
    <row r="6" spans="1:11" ht="21" customHeight="1" x14ac:dyDescent="0.25">
      <c r="A6" s="35"/>
      <c r="B6" s="35"/>
      <c r="C6" s="35"/>
      <c r="D6" s="35"/>
      <c r="E6" s="35"/>
      <c r="F6" s="14">
        <v>2025</v>
      </c>
      <c r="G6" s="14">
        <v>2026</v>
      </c>
      <c r="H6" s="14">
        <v>2027</v>
      </c>
      <c r="I6" s="14">
        <v>2028</v>
      </c>
      <c r="J6" s="14">
        <v>2029</v>
      </c>
      <c r="K6" s="35"/>
    </row>
    <row r="7" spans="1:11" ht="63" x14ac:dyDescent="0.25">
      <c r="A7" s="33" t="s">
        <v>7</v>
      </c>
      <c r="B7" s="34" t="s">
        <v>8</v>
      </c>
      <c r="C7" s="16" t="s">
        <v>39</v>
      </c>
      <c r="D7" s="33" t="s">
        <v>18</v>
      </c>
      <c r="E7" s="30">
        <f>SUM(F7:J7)</f>
        <v>2818.3229999999999</v>
      </c>
      <c r="F7" s="31">
        <v>523.69200000000001</v>
      </c>
      <c r="G7" s="31">
        <v>543.59299999999996</v>
      </c>
      <c r="H7" s="31">
        <v>563.16200000000003</v>
      </c>
      <c r="I7" s="31">
        <v>583.43600000000004</v>
      </c>
      <c r="J7" s="31">
        <v>604.44000000000005</v>
      </c>
      <c r="K7" s="33" t="s">
        <v>17</v>
      </c>
    </row>
    <row r="8" spans="1:11" ht="47.25" customHeight="1" x14ac:dyDescent="0.25">
      <c r="A8" s="35" t="s">
        <v>9</v>
      </c>
      <c r="B8" s="41" t="s">
        <v>20</v>
      </c>
      <c r="C8" s="35" t="s">
        <v>39</v>
      </c>
      <c r="D8" s="33" t="s">
        <v>5</v>
      </c>
      <c r="E8" s="30">
        <f t="shared" ref="E8:E20" si="0">SUM(F8:J8)</f>
        <v>61016.413000000008</v>
      </c>
      <c r="F8" s="30">
        <f t="shared" ref="F8:J8" si="1">SUM(F9:F10)</f>
        <v>10875.013999999999</v>
      </c>
      <c r="G8" s="30">
        <f t="shared" si="1"/>
        <v>11497.331</v>
      </c>
      <c r="H8" s="30">
        <f t="shared" si="1"/>
        <v>12164.71</v>
      </c>
      <c r="I8" s="30">
        <f t="shared" si="1"/>
        <v>12868.560000000001</v>
      </c>
      <c r="J8" s="30">
        <f t="shared" si="1"/>
        <v>13610.798000000001</v>
      </c>
      <c r="K8" s="35" t="s">
        <v>17</v>
      </c>
    </row>
    <row r="9" spans="1:11" ht="47.25" customHeight="1" x14ac:dyDescent="0.25">
      <c r="A9" s="35"/>
      <c r="B9" s="41"/>
      <c r="C9" s="35"/>
      <c r="D9" s="33" t="s">
        <v>18</v>
      </c>
      <c r="E9" s="30">
        <f t="shared" si="0"/>
        <v>49307.816000000006</v>
      </c>
      <c r="F9" s="31">
        <v>8728.8209999999999</v>
      </c>
      <c r="G9" s="31">
        <v>9258.8510000000006</v>
      </c>
      <c r="H9" s="31">
        <v>9827.7369999999992</v>
      </c>
      <c r="I9" s="31">
        <v>10428.76</v>
      </c>
      <c r="J9" s="31">
        <v>11063.647000000001</v>
      </c>
      <c r="K9" s="35"/>
    </row>
    <row r="10" spans="1:11" ht="47.25" customHeight="1" x14ac:dyDescent="0.25">
      <c r="A10" s="35"/>
      <c r="B10" s="41"/>
      <c r="C10" s="35"/>
      <c r="D10" s="33" t="s">
        <v>19</v>
      </c>
      <c r="E10" s="30">
        <f t="shared" si="0"/>
        <v>11708.597</v>
      </c>
      <c r="F10" s="31">
        <v>2146.1930000000002</v>
      </c>
      <c r="G10" s="31">
        <v>2238.48</v>
      </c>
      <c r="H10" s="31">
        <v>2336.973</v>
      </c>
      <c r="I10" s="31">
        <v>2439.8000000000002</v>
      </c>
      <c r="J10" s="31">
        <v>2547.1509999999998</v>
      </c>
      <c r="K10" s="35"/>
    </row>
    <row r="11" spans="1:11" ht="40.5" customHeight="1" x14ac:dyDescent="0.25">
      <c r="A11" s="35" t="s">
        <v>10</v>
      </c>
      <c r="B11" s="39" t="s">
        <v>21</v>
      </c>
      <c r="C11" s="35" t="s">
        <v>39</v>
      </c>
      <c r="D11" s="33" t="s">
        <v>5</v>
      </c>
      <c r="E11" s="30">
        <f t="shared" si="0"/>
        <v>19467.203999999998</v>
      </c>
      <c r="F11" s="30">
        <f>SUM(F12:F13)</f>
        <v>3457.08</v>
      </c>
      <c r="G11" s="30">
        <f t="shared" ref="G11" si="2">SUM(G12:G13)</f>
        <v>3661.3779999999997</v>
      </c>
      <c r="H11" s="30">
        <f t="shared" ref="H11" si="3">SUM(H12:H13)</f>
        <v>3880.5709999999999</v>
      </c>
      <c r="I11" s="30">
        <f t="shared" ref="I11" si="4">SUM(I12:I13)</f>
        <v>4111.9660000000003</v>
      </c>
      <c r="J11" s="30">
        <f t="shared" ref="J11" si="5">SUM(J12:J13)</f>
        <v>4356.2089999999998</v>
      </c>
      <c r="K11" s="35" t="s">
        <v>17</v>
      </c>
    </row>
    <row r="12" spans="1:11" ht="59.25" customHeight="1" x14ac:dyDescent="0.25">
      <c r="A12" s="35"/>
      <c r="B12" s="39"/>
      <c r="C12" s="35"/>
      <c r="D12" s="33" t="s">
        <v>18</v>
      </c>
      <c r="E12" s="30">
        <f t="shared" si="0"/>
        <v>18070.154999999999</v>
      </c>
      <c r="F12" s="31">
        <v>3201</v>
      </c>
      <c r="G12" s="31">
        <v>3394.2869999999998</v>
      </c>
      <c r="H12" s="31">
        <v>3601.7280000000001</v>
      </c>
      <c r="I12" s="31">
        <v>3820.8530000000001</v>
      </c>
      <c r="J12" s="31">
        <v>4052.2869999999998</v>
      </c>
      <c r="K12" s="35"/>
    </row>
    <row r="13" spans="1:11" ht="49.5" customHeight="1" x14ac:dyDescent="0.25">
      <c r="A13" s="35"/>
      <c r="B13" s="39"/>
      <c r="C13" s="35"/>
      <c r="D13" s="33" t="s">
        <v>19</v>
      </c>
      <c r="E13" s="30">
        <f t="shared" si="0"/>
        <v>1397.0490000000002</v>
      </c>
      <c r="F13" s="31">
        <v>256.08</v>
      </c>
      <c r="G13" s="31">
        <v>267.09100000000001</v>
      </c>
      <c r="H13" s="31">
        <v>278.84300000000002</v>
      </c>
      <c r="I13" s="31">
        <v>291.113</v>
      </c>
      <c r="J13" s="31">
        <v>303.92200000000003</v>
      </c>
      <c r="K13" s="35"/>
    </row>
    <row r="14" spans="1:11" ht="143.25" customHeight="1" x14ac:dyDescent="0.25">
      <c r="A14" s="33" t="s">
        <v>11</v>
      </c>
      <c r="B14" s="15" t="s">
        <v>22</v>
      </c>
      <c r="C14" s="16" t="s">
        <v>39</v>
      </c>
      <c r="D14" s="33" t="s">
        <v>18</v>
      </c>
      <c r="E14" s="30">
        <f t="shared" si="0"/>
        <v>2910.52</v>
      </c>
      <c r="F14" s="31">
        <v>533.5</v>
      </c>
      <c r="G14" s="31">
        <v>556.44100000000003</v>
      </c>
      <c r="H14" s="31">
        <v>580.92399999999998</v>
      </c>
      <c r="I14" s="31">
        <v>606.48500000000001</v>
      </c>
      <c r="J14" s="31">
        <v>633.16999999999996</v>
      </c>
      <c r="K14" s="33" t="s">
        <v>17</v>
      </c>
    </row>
    <row r="15" spans="1:11" ht="129" customHeight="1" x14ac:dyDescent="0.25">
      <c r="A15" s="33" t="s">
        <v>12</v>
      </c>
      <c r="B15" s="15" t="s">
        <v>23</v>
      </c>
      <c r="C15" s="16" t="s">
        <v>39</v>
      </c>
      <c r="D15" s="33" t="s">
        <v>18</v>
      </c>
      <c r="E15" s="30">
        <f t="shared" si="0"/>
        <v>2434.8680000000004</v>
      </c>
      <c r="F15" s="31">
        <v>452.44</v>
      </c>
      <c r="G15" s="31">
        <v>469.63299999999998</v>
      </c>
      <c r="H15" s="31">
        <v>486.53899999999999</v>
      </c>
      <c r="I15" s="31">
        <v>504.05500000000001</v>
      </c>
      <c r="J15" s="31">
        <v>522.20100000000002</v>
      </c>
      <c r="K15" s="33" t="s">
        <v>17</v>
      </c>
    </row>
    <row r="16" spans="1:11" ht="15.75" x14ac:dyDescent="0.25">
      <c r="A16" s="35" t="s">
        <v>13</v>
      </c>
      <c r="B16" s="39" t="s">
        <v>14</v>
      </c>
      <c r="C16" s="35" t="s">
        <v>39</v>
      </c>
      <c r="D16" s="33" t="s">
        <v>5</v>
      </c>
      <c r="E16" s="30">
        <f t="shared" si="0"/>
        <v>4698.4740000000002</v>
      </c>
      <c r="F16" s="30">
        <f>SUM(F17:F18)</f>
        <v>873.05700000000002</v>
      </c>
      <c r="G16" s="30">
        <f t="shared" ref="G16" si="6">SUM(G17:G18)</f>
        <v>906.23299999999995</v>
      </c>
      <c r="H16" s="30">
        <f t="shared" ref="H16" si="7">SUM(H17:H18)</f>
        <v>938.85699999999997</v>
      </c>
      <c r="I16" s="30">
        <f t="shared" ref="I16" si="8">SUM(I17:I18)</f>
        <v>972.65599999999995</v>
      </c>
      <c r="J16" s="30">
        <f t="shared" ref="J16" si="9">SUM(J17:J18)</f>
        <v>1007.671</v>
      </c>
      <c r="K16" s="35" t="s">
        <v>17</v>
      </c>
    </row>
    <row r="17" spans="1:11" ht="15.75" x14ac:dyDescent="0.25">
      <c r="A17" s="35"/>
      <c r="B17" s="39"/>
      <c r="C17" s="35"/>
      <c r="D17" s="33" t="s">
        <v>18</v>
      </c>
      <c r="E17" s="30">
        <f t="shared" si="0"/>
        <v>2247.8440000000001</v>
      </c>
      <c r="F17" s="31">
        <v>417.68799999999999</v>
      </c>
      <c r="G17" s="31">
        <v>433.56</v>
      </c>
      <c r="H17" s="31">
        <v>449.16800000000001</v>
      </c>
      <c r="I17" s="31">
        <v>465.33800000000002</v>
      </c>
      <c r="J17" s="31">
        <v>482.09</v>
      </c>
      <c r="K17" s="35"/>
    </row>
    <row r="18" spans="1:11" ht="15.75" x14ac:dyDescent="0.25">
      <c r="A18" s="35"/>
      <c r="B18" s="39"/>
      <c r="C18" s="35"/>
      <c r="D18" s="33" t="s">
        <v>19</v>
      </c>
      <c r="E18" s="30">
        <f t="shared" si="0"/>
        <v>2450.63</v>
      </c>
      <c r="F18" s="31">
        <v>455.36900000000003</v>
      </c>
      <c r="G18" s="31">
        <v>472.673</v>
      </c>
      <c r="H18" s="31">
        <v>489.68900000000002</v>
      </c>
      <c r="I18" s="31">
        <v>507.31799999999998</v>
      </c>
      <c r="J18" s="31">
        <v>525.58100000000002</v>
      </c>
      <c r="K18" s="35"/>
    </row>
    <row r="19" spans="1:11" ht="63" x14ac:dyDescent="0.25">
      <c r="A19" s="33" t="s">
        <v>15</v>
      </c>
      <c r="B19" s="15" t="s">
        <v>40</v>
      </c>
      <c r="C19" s="16" t="s">
        <v>39</v>
      </c>
      <c r="D19" s="33" t="s">
        <v>18</v>
      </c>
      <c r="E19" s="30">
        <f t="shared" si="0"/>
        <v>3745.9369999999999</v>
      </c>
      <c r="F19" s="31">
        <v>686.63300000000004</v>
      </c>
      <c r="G19" s="31">
        <v>716.15800000000002</v>
      </c>
      <c r="H19" s="31">
        <v>747.66899999999998</v>
      </c>
      <c r="I19" s="31">
        <v>780.56600000000003</v>
      </c>
      <c r="J19" s="31">
        <v>814.91099999999994</v>
      </c>
      <c r="K19" s="33" t="s">
        <v>17</v>
      </c>
    </row>
    <row r="20" spans="1:11" ht="126.75" customHeight="1" x14ac:dyDescent="0.25">
      <c r="A20" s="33" t="s">
        <v>16</v>
      </c>
      <c r="B20" s="15" t="s">
        <v>41</v>
      </c>
      <c r="C20" s="16" t="s">
        <v>39</v>
      </c>
      <c r="D20" s="33" t="s">
        <v>18</v>
      </c>
      <c r="E20" s="30">
        <f t="shared" si="0"/>
        <v>139.70400000000001</v>
      </c>
      <c r="F20" s="32">
        <v>25.608000000000001</v>
      </c>
      <c r="G20" s="32">
        <v>26.709</v>
      </c>
      <c r="H20" s="32">
        <v>27.884</v>
      </c>
      <c r="I20" s="32">
        <v>29.111000000000001</v>
      </c>
      <c r="J20" s="32">
        <v>30.391999999999999</v>
      </c>
      <c r="K20" s="33" t="s">
        <v>17</v>
      </c>
    </row>
    <row r="21" spans="1:11" ht="15.75" x14ac:dyDescent="0.25">
      <c r="A21" s="33"/>
      <c r="B21" s="34" t="s">
        <v>24</v>
      </c>
      <c r="C21" s="33"/>
      <c r="D21" s="33"/>
      <c r="E21" s="19">
        <f>E7+E8+E11+E14+E15+E16+E19+E20</f>
        <v>97231.443000000014</v>
      </c>
      <c r="F21" s="19">
        <f>F7+F8+F11+F14+F15+F16+F19+F20</f>
        <v>17427.024000000001</v>
      </c>
      <c r="G21" s="19">
        <f t="shared" ref="G21:J21" si="10">G7+G8+G11+G14+G15+G16+G19+G20</f>
        <v>18377.475999999999</v>
      </c>
      <c r="H21" s="19">
        <f t="shared" si="10"/>
        <v>19390.315999999999</v>
      </c>
      <c r="I21" s="19">
        <f t="shared" si="10"/>
        <v>20456.834999999999</v>
      </c>
      <c r="J21" s="19">
        <f t="shared" si="10"/>
        <v>21579.791999999998</v>
      </c>
      <c r="K21" s="33" t="s">
        <v>17</v>
      </c>
    </row>
    <row r="22" spans="1:11" ht="15.75" x14ac:dyDescent="0.25">
      <c r="A22" s="7"/>
      <c r="B22" s="8"/>
      <c r="C22" s="7"/>
      <c r="D22" s="7"/>
      <c r="E22" s="9"/>
      <c r="F22" s="9"/>
      <c r="G22" s="9"/>
      <c r="H22" s="9"/>
      <c r="I22" s="9"/>
      <c r="J22" s="9"/>
      <c r="K22" s="7"/>
    </row>
    <row r="23" spans="1:11" ht="15.75" x14ac:dyDescent="0.25">
      <c r="A23" s="7"/>
      <c r="B23" s="8" t="s">
        <v>37</v>
      </c>
      <c r="C23" s="7"/>
      <c r="D23" s="7"/>
      <c r="E23" s="9"/>
      <c r="F23" s="9"/>
      <c r="G23" s="9"/>
      <c r="H23" s="9"/>
      <c r="I23" s="9"/>
      <c r="J23" s="9"/>
      <c r="K23" s="7"/>
    </row>
    <row r="24" spans="1:11" ht="15.75" customHeight="1" x14ac:dyDescent="0.25">
      <c r="A24" s="7"/>
      <c r="B24" s="38" t="s">
        <v>25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15.75" customHeight="1" x14ac:dyDescent="0.25">
      <c r="A25" s="7"/>
      <c r="B25" s="38" t="s">
        <v>27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5.75" customHeight="1" x14ac:dyDescent="0.25">
      <c r="A26" s="7"/>
      <c r="B26" s="38" t="s">
        <v>26</v>
      </c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5.75" x14ac:dyDescent="0.25">
      <c r="A27" s="7"/>
      <c r="B27" s="8"/>
      <c r="C27" s="7"/>
      <c r="D27" s="7"/>
      <c r="E27" s="9"/>
      <c r="F27" s="9"/>
      <c r="G27" s="9"/>
      <c r="H27" s="9"/>
      <c r="I27" s="9"/>
      <c r="J27" s="9"/>
      <c r="K27" s="7"/>
    </row>
    <row r="28" spans="1:11" ht="15.75" x14ac:dyDescent="0.25">
      <c r="A28" s="7"/>
      <c r="B28" s="8"/>
      <c r="C28" s="7"/>
      <c r="D28" s="7"/>
      <c r="E28" s="9"/>
      <c r="F28" s="9"/>
      <c r="G28" s="9"/>
      <c r="H28" s="9"/>
      <c r="I28" s="9"/>
      <c r="J28" s="9"/>
      <c r="K28" s="7"/>
    </row>
    <row r="29" spans="1:11" ht="15.75" customHeight="1" x14ac:dyDescent="0.25">
      <c r="A29" s="37" t="s">
        <v>28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ht="15.75" x14ac:dyDescent="0.25">
      <c r="A30" s="7"/>
      <c r="B30" s="8"/>
      <c r="C30" s="7"/>
      <c r="D30" s="7"/>
      <c r="E30" s="9"/>
      <c r="F30" s="9"/>
      <c r="G30" s="9"/>
      <c r="H30" s="9"/>
      <c r="I30" s="9"/>
      <c r="J30" s="9"/>
      <c r="K30" s="7"/>
    </row>
    <row r="31" spans="1:11" ht="15.75" x14ac:dyDescent="0.25">
      <c r="A31" s="7"/>
      <c r="B31" s="8"/>
      <c r="C31" s="7"/>
      <c r="D31" s="7"/>
      <c r="E31" s="9"/>
      <c r="F31" s="9"/>
      <c r="G31" s="9"/>
      <c r="H31" s="9"/>
      <c r="I31" s="9"/>
      <c r="J31" s="9"/>
      <c r="K31" s="7"/>
    </row>
    <row r="32" spans="1:11" ht="15.75" x14ac:dyDescent="0.25">
      <c r="A32" s="4"/>
      <c r="B32" s="20"/>
      <c r="C32" s="21"/>
      <c r="D32" s="21"/>
      <c r="E32" s="22"/>
      <c r="F32" s="22"/>
      <c r="G32" s="22"/>
      <c r="H32" s="22"/>
      <c r="I32" s="22"/>
      <c r="J32" s="22"/>
      <c r="K32" s="4"/>
    </row>
    <row r="33" spans="1:11" ht="15.75" x14ac:dyDescent="0.25">
      <c r="A33" s="3"/>
      <c r="B33" s="23"/>
      <c r="C33" s="24"/>
      <c r="D33" s="24"/>
      <c r="E33" s="22"/>
      <c r="F33" s="19"/>
      <c r="G33" s="19"/>
      <c r="H33" s="19"/>
      <c r="I33" s="19"/>
      <c r="J33" s="19"/>
      <c r="K33" s="3"/>
    </row>
    <row r="35" spans="1:11" x14ac:dyDescent="0.25">
      <c r="E35" s="5"/>
      <c r="F35" s="5"/>
      <c r="G35" s="5"/>
      <c r="H35" s="5"/>
      <c r="I35" s="5"/>
      <c r="J35" s="5"/>
    </row>
  </sheetData>
  <sortState ref="B36:B40">
    <sortCondition ref="B36"/>
  </sortState>
  <mergeCells count="26">
    <mergeCell ref="A1:K1"/>
    <mergeCell ref="B8:B10"/>
    <mergeCell ref="A8:A10"/>
    <mergeCell ref="C8:C10"/>
    <mergeCell ref="K8:K10"/>
    <mergeCell ref="K4:K6"/>
    <mergeCell ref="E5:E6"/>
    <mergeCell ref="F5:J5"/>
    <mergeCell ref="A4:A6"/>
    <mergeCell ref="B4:B6"/>
    <mergeCell ref="C4:C6"/>
    <mergeCell ref="D4:D6"/>
    <mergeCell ref="E4:J4"/>
    <mergeCell ref="K11:K13"/>
    <mergeCell ref="A2:K2"/>
    <mergeCell ref="A29:K29"/>
    <mergeCell ref="B26:K26"/>
    <mergeCell ref="B25:K25"/>
    <mergeCell ref="B24:K24"/>
    <mergeCell ref="K16:K18"/>
    <mergeCell ref="A11:A13"/>
    <mergeCell ref="B11:B13"/>
    <mergeCell ref="C11:C13"/>
    <mergeCell ref="A16:A18"/>
    <mergeCell ref="B16:B18"/>
    <mergeCell ref="C16:C18"/>
  </mergeCells>
  <printOptions horizontalCentered="1"/>
  <pageMargins left="0.39370078740157483" right="0.39370078740157483" top="1.1811023622047245" bottom="0.39370078740157483" header="0.31496062992125984" footer="0.31496062992125984"/>
  <pageSetup paperSize="9" firstPageNumber="11" orientation="landscape" useFirstPageNumber="1" r:id="rId1"/>
  <headerFooter>
    <oddHeader>&amp;C&amp;"Times New Roman,обычный"&amp;10&amp;P</oddHeader>
  </headerFooter>
  <rowBreaks count="1" manualBreakCount="1">
    <brk id="1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ресурсное</vt:lpstr>
      <vt:lpstr>программа</vt:lpstr>
      <vt:lpstr>программа!Заголовки_для_печати</vt:lpstr>
      <vt:lpstr>программа!Область_печати</vt:lpstr>
      <vt:lpstr>ресурсное!Область_печати</vt:lpstr>
    </vt:vector>
  </TitlesOfParts>
  <Company>Мэрия г. Магадана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Волошина Юлия Каримовна</dc:creator>
  <cp:lastModifiedBy>Кормщикова Наталья Викторовна</cp:lastModifiedBy>
  <cp:lastPrinted>2024-10-24T04:21:12Z</cp:lastPrinted>
  <dcterms:created xsi:type="dcterms:W3CDTF">2023-06-01T23:26:17Z</dcterms:created>
  <dcterms:modified xsi:type="dcterms:W3CDTF">2024-10-24T04:21:47Z</dcterms:modified>
</cp:coreProperties>
</file>