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2026" sheetId="4" r:id="rId1"/>
  </sheets>
  <definedNames>
    <definedName name="_xlnm.Print_Area" localSheetId="0">'2026'!$A$1:$K$25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" l="1"/>
  <c r="I24" i="4"/>
  <c r="H23" i="4"/>
  <c r="G24" i="4"/>
  <c r="F24" i="4"/>
  <c r="E25" i="4"/>
  <c r="J23" i="4"/>
  <c r="F23" i="4"/>
  <c r="J17" i="4"/>
  <c r="I17" i="4"/>
  <c r="I23" i="4" s="1"/>
  <c r="H17" i="4"/>
  <c r="G17" i="4"/>
  <c r="G23" i="4" s="1"/>
  <c r="F17" i="4"/>
  <c r="E18" i="4"/>
  <c r="E17" i="4" s="1"/>
  <c r="E19" i="4"/>
  <c r="H24" i="4" l="1"/>
  <c r="E22" i="4"/>
  <c r="E20" i="4" l="1"/>
  <c r="E21" i="4"/>
  <c r="E16" i="4"/>
  <c r="E23" i="4" l="1"/>
  <c r="E24" i="4"/>
</calcChain>
</file>

<file path=xl/sharedStrings.xml><?xml version="1.0" encoding="utf-8"?>
<sst xmlns="http://schemas.openxmlformats.org/spreadsheetml/2006/main" count="45" uniqueCount="31">
  <si>
    <t>Наименование мероприятия</t>
  </si>
  <si>
    <t>Срок реализации</t>
  </si>
  <si>
    <t>Участник, исполнитель (получатель денежных средств)</t>
  </si>
  <si>
    <t>Потребность в финансовых средствах, тыс. руб.</t>
  </si>
  <si>
    <t>Источник финансирования</t>
  </si>
  <si>
    <t>в том числе по годам:</t>
  </si>
  <si>
    <t>1.</t>
  </si>
  <si>
    <t>2.</t>
  </si>
  <si>
    <t>3.</t>
  </si>
  <si>
    <t>4.</t>
  </si>
  <si>
    <t>МБ</t>
  </si>
  <si>
    <t>ПРИЛОЖЕНИЕ</t>
  </si>
  <si>
    <t>к постановлению мэрии</t>
  </si>
  <si>
    <t>города Магадана</t>
  </si>
  <si>
    <t>№ п/п</t>
  </si>
  <si>
    <t>7. Система программных мероприятий муниципальной программы</t>
  </si>
  <si>
    <t>Организация регулярных перевозок пассажиров и багажа автомобильным транспортом по регулируемому тарифу на маршруте муниципального образования «Город Магадан»</t>
  </si>
  <si>
    <t>Внедрение мобильного приложения по отслеживанию движения транспорта на муниципальных маршрутах регулярных перевозок пассажиров и багажа (дооснащение и замена терминалов, диагностика вновь и ранее приобретенного и установленного оборудования, информационные услуги по мониторингу, техническое обслуживание)</t>
  </si>
  <si>
    <t>Всего по Программе:</t>
  </si>
  <si>
    <t xml:space="preserve">Всего </t>
  </si>
  <si>
    <t>Приобретение и размещение (установка) информационных табличек (электронных табло)</t>
  </si>
  <si>
    <t>2026-2030 годы</t>
  </si>
  <si>
    <t>Мэрия города Магадана</t>
  </si>
  <si>
    <t>Приобретение и установка остановочных павильонов</t>
  </si>
  <si>
    <t>МКУ города Магадана ГЭЛУД (ДСАТЭК)</t>
  </si>
  <si>
    <t>13.</t>
  </si>
  <si>
    <t>Кредиторская задолженность</t>
  </si>
  <si>
    <t>ОБ</t>
  </si>
  <si>
    <t>Всего, в т.ч.</t>
  </si>
  <si>
    <t>«Совершенствование транспортного обслуживания населения муниципального образования «Город Магадан» на 2026-2030 годы»</t>
  </si>
  <si>
    <t>от 26.06.2026 № 2806-пм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</si>
</sst>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164" fontId="1" fillId="0" borderId="0" xfId="0" applyNumberFormat="1" applyFont="1" applyBorder="1"/>
    <xf numFmtId="165" fontId="6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view="pageBreakPreview" zoomScaleSheetLayoutView="100" workbookViewId="0">
      <selection activeCell="A9" sqref="A9:K9"/>
    </sheetView>
  </sheetViews>
  <sheetFormatPr defaultColWidth="9.140625" defaultRowHeight="15" x14ac:dyDescent="0.25"/>
  <cols>
    <col min="1" max="1" width="4.42578125" style="4" customWidth="1"/>
    <col min="2" max="2" width="31.42578125" style="1" customWidth="1"/>
    <col min="3" max="3" width="13" style="2" customWidth="1"/>
    <col min="4" max="4" width="13.28515625" style="2" customWidth="1"/>
    <col min="5" max="5" width="14.42578125" style="3" customWidth="1"/>
    <col min="6" max="6" width="15" style="3" customWidth="1"/>
    <col min="7" max="7" width="13" style="3" customWidth="1"/>
    <col min="8" max="8" width="11.42578125" style="3" customWidth="1"/>
    <col min="9" max="9" width="11.5703125" style="3" customWidth="1"/>
    <col min="10" max="10" width="11.42578125" style="3" customWidth="1"/>
    <col min="11" max="11" width="14.28515625" style="1" customWidth="1"/>
    <col min="12" max="13" width="9.140625" style="1"/>
    <col min="14" max="14" width="9.85546875" style="1" bestFit="1" customWidth="1"/>
    <col min="15" max="16384" width="9.140625" style="1"/>
  </cols>
  <sheetData>
    <row r="1" spans="1:13" ht="18.75" x14ac:dyDescent="0.3">
      <c r="A1" s="5"/>
      <c r="J1" s="7" t="s">
        <v>11</v>
      </c>
    </row>
    <row r="2" spans="1:13" ht="18.75" x14ac:dyDescent="0.3">
      <c r="A2" s="5"/>
      <c r="J2" s="7"/>
    </row>
    <row r="3" spans="1:13" ht="18.75" x14ac:dyDescent="0.3">
      <c r="A3" s="5"/>
      <c r="J3" s="7" t="s">
        <v>12</v>
      </c>
      <c r="M3" s="6"/>
    </row>
    <row r="4" spans="1:13" ht="18.75" x14ac:dyDescent="0.3">
      <c r="A4" s="5"/>
      <c r="J4" s="7" t="s">
        <v>13</v>
      </c>
      <c r="M4" s="6"/>
    </row>
    <row r="5" spans="1:13" ht="18.75" x14ac:dyDescent="0.3">
      <c r="A5" s="5"/>
      <c r="J5" s="7" t="s">
        <v>30</v>
      </c>
      <c r="M5" s="6"/>
    </row>
    <row r="6" spans="1:13" x14ac:dyDescent="0.25">
      <c r="A6" s="5"/>
    </row>
    <row r="7" spans="1:13" x14ac:dyDescent="0.25">
      <c r="A7" s="5"/>
    </row>
    <row r="8" spans="1:13" x14ac:dyDescent="0.25">
      <c r="A8" s="5"/>
    </row>
    <row r="9" spans="1:13" ht="18.75" x14ac:dyDescent="0.25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3" ht="18.75" x14ac:dyDescent="0.25">
      <c r="A10" s="33" t="s">
        <v>29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25">
      <c r="A11" s="5"/>
    </row>
    <row r="12" spans="1:13" x14ac:dyDescent="0.25">
      <c r="L12" s="5"/>
    </row>
    <row r="13" spans="1:13" ht="26.45" customHeight="1" x14ac:dyDescent="0.25">
      <c r="A13" s="34" t="s">
        <v>14</v>
      </c>
      <c r="B13" s="34" t="s">
        <v>0</v>
      </c>
      <c r="C13" s="34" t="s">
        <v>1</v>
      </c>
      <c r="D13" s="34" t="s">
        <v>2</v>
      </c>
      <c r="E13" s="34" t="s">
        <v>3</v>
      </c>
      <c r="F13" s="34"/>
      <c r="G13" s="34"/>
      <c r="H13" s="34"/>
      <c r="I13" s="34"/>
      <c r="J13" s="34"/>
      <c r="K13" s="34" t="s">
        <v>4</v>
      </c>
    </row>
    <row r="14" spans="1:13" ht="26.45" customHeight="1" x14ac:dyDescent="0.25">
      <c r="A14" s="34"/>
      <c r="B14" s="34"/>
      <c r="C14" s="34"/>
      <c r="D14" s="34"/>
      <c r="E14" s="34" t="s">
        <v>19</v>
      </c>
      <c r="F14" s="34" t="s">
        <v>5</v>
      </c>
      <c r="G14" s="34"/>
      <c r="H14" s="34"/>
      <c r="I14" s="34"/>
      <c r="J14" s="34"/>
      <c r="K14" s="34"/>
    </row>
    <row r="15" spans="1:13" ht="26.45" customHeight="1" x14ac:dyDescent="0.25">
      <c r="A15" s="34"/>
      <c r="B15" s="34"/>
      <c r="C15" s="34"/>
      <c r="D15" s="34"/>
      <c r="E15" s="34"/>
      <c r="F15" s="13">
        <v>2026</v>
      </c>
      <c r="G15" s="13">
        <v>2027</v>
      </c>
      <c r="H15" s="13">
        <v>2028</v>
      </c>
      <c r="I15" s="13">
        <v>2029</v>
      </c>
      <c r="J15" s="13">
        <v>2030</v>
      </c>
      <c r="K15" s="34"/>
    </row>
    <row r="16" spans="1:13" ht="51.75" customHeight="1" x14ac:dyDescent="0.25">
      <c r="A16" s="13" t="s">
        <v>6</v>
      </c>
      <c r="B16" s="8" t="s">
        <v>20</v>
      </c>
      <c r="C16" s="9" t="s">
        <v>21</v>
      </c>
      <c r="D16" s="9" t="s">
        <v>22</v>
      </c>
      <c r="E16" s="17">
        <f>SUM(F16:J16)</f>
        <v>346.55999999999995</v>
      </c>
      <c r="F16" s="17">
        <v>199.68</v>
      </c>
      <c r="G16" s="17">
        <v>34.6</v>
      </c>
      <c r="H16" s="17">
        <v>35.979999999999997</v>
      </c>
      <c r="I16" s="17">
        <v>37.4</v>
      </c>
      <c r="J16" s="17">
        <v>38.9</v>
      </c>
      <c r="K16" s="10" t="s">
        <v>10</v>
      </c>
    </row>
    <row r="17" spans="1:21" ht="65.849999999999994" customHeight="1" x14ac:dyDescent="0.25">
      <c r="A17" s="35" t="s">
        <v>7</v>
      </c>
      <c r="B17" s="20" t="s">
        <v>23</v>
      </c>
      <c r="C17" s="23" t="s">
        <v>21</v>
      </c>
      <c r="D17" s="23" t="s">
        <v>24</v>
      </c>
      <c r="E17" s="17">
        <f t="shared" ref="E17:J17" si="0">E18+E19</f>
        <v>42430.283689999997</v>
      </c>
      <c r="F17" s="17">
        <f t="shared" si="0"/>
        <v>29304.486689999998</v>
      </c>
      <c r="G17" s="17">
        <f t="shared" si="0"/>
        <v>0</v>
      </c>
      <c r="H17" s="17">
        <f t="shared" si="0"/>
        <v>0</v>
      </c>
      <c r="I17" s="17">
        <f t="shared" si="0"/>
        <v>6434.2150000000001</v>
      </c>
      <c r="J17" s="17">
        <f t="shared" si="0"/>
        <v>6691.5820000000003</v>
      </c>
      <c r="K17" s="9" t="s">
        <v>28</v>
      </c>
    </row>
    <row r="18" spans="1:21" ht="65.849999999999994" customHeight="1" x14ac:dyDescent="0.25">
      <c r="A18" s="36"/>
      <c r="B18" s="21"/>
      <c r="C18" s="24"/>
      <c r="D18" s="24"/>
      <c r="E18" s="17">
        <f t="shared" ref="E18" si="1">SUM(F18:J18)</f>
        <v>18606.28369</v>
      </c>
      <c r="F18" s="17">
        <v>5480.4866899999997</v>
      </c>
      <c r="G18" s="17">
        <v>0</v>
      </c>
      <c r="H18" s="17">
        <v>0</v>
      </c>
      <c r="I18" s="17">
        <v>6434.2150000000001</v>
      </c>
      <c r="J18" s="17">
        <v>6691.5820000000003</v>
      </c>
      <c r="K18" s="9" t="s">
        <v>10</v>
      </c>
    </row>
    <row r="19" spans="1:21" ht="65.849999999999994" customHeight="1" x14ac:dyDescent="0.25">
      <c r="A19" s="37"/>
      <c r="B19" s="22"/>
      <c r="C19" s="25"/>
      <c r="D19" s="25"/>
      <c r="E19" s="17">
        <f>F19+G19+H19+I19+J19</f>
        <v>23824</v>
      </c>
      <c r="F19" s="17">
        <v>23824</v>
      </c>
      <c r="G19" s="17">
        <v>0</v>
      </c>
      <c r="H19" s="17">
        <v>0</v>
      </c>
      <c r="I19" s="17">
        <v>0</v>
      </c>
      <c r="J19" s="17">
        <v>0</v>
      </c>
      <c r="K19" s="9" t="s">
        <v>27</v>
      </c>
    </row>
    <row r="20" spans="1:21" ht="129.75" customHeight="1" x14ac:dyDescent="0.25">
      <c r="A20" s="13" t="s">
        <v>8</v>
      </c>
      <c r="B20" s="8" t="s">
        <v>16</v>
      </c>
      <c r="C20" s="9" t="s">
        <v>21</v>
      </c>
      <c r="D20" s="9" t="s">
        <v>22</v>
      </c>
      <c r="E20" s="17">
        <f t="shared" ref="E20:E22" si="2">SUM(F20:J20)</f>
        <v>126168.19899999999</v>
      </c>
      <c r="F20" s="17">
        <v>23294.07</v>
      </c>
      <c r="G20" s="17">
        <v>24225.833999999999</v>
      </c>
      <c r="H20" s="17">
        <v>25194.866999999998</v>
      </c>
      <c r="I20" s="17">
        <v>26202.661</v>
      </c>
      <c r="J20" s="17">
        <v>27250.767</v>
      </c>
      <c r="K20" s="9" t="s">
        <v>10</v>
      </c>
      <c r="N20" s="15"/>
      <c r="O20" s="15"/>
      <c r="P20" s="15"/>
      <c r="Q20" s="15"/>
      <c r="R20" s="15"/>
      <c r="S20" s="15"/>
      <c r="T20" s="15"/>
      <c r="U20" s="15"/>
    </row>
    <row r="21" spans="1:21" ht="220.15" customHeight="1" x14ac:dyDescent="0.25">
      <c r="A21" s="13" t="s">
        <v>9</v>
      </c>
      <c r="B21" s="11" t="s">
        <v>17</v>
      </c>
      <c r="C21" s="9" t="s">
        <v>21</v>
      </c>
      <c r="D21" s="9" t="s">
        <v>22</v>
      </c>
      <c r="E21" s="17">
        <f t="shared" si="2"/>
        <v>6718.9116599999998</v>
      </c>
      <c r="F21" s="18">
        <v>1150.9236599999999</v>
      </c>
      <c r="G21" s="17">
        <v>1311.204</v>
      </c>
      <c r="H21" s="17">
        <v>1363.6559999999999</v>
      </c>
      <c r="I21" s="17">
        <v>1418.1959999999999</v>
      </c>
      <c r="J21" s="17">
        <v>1474.932</v>
      </c>
      <c r="K21" s="9" t="s">
        <v>10</v>
      </c>
      <c r="N21" s="15"/>
      <c r="O21" s="15"/>
      <c r="P21" s="15"/>
      <c r="Q21" s="14"/>
      <c r="R21" s="15"/>
      <c r="S21" s="15"/>
      <c r="T21" s="15"/>
      <c r="U21" s="15"/>
    </row>
    <row r="22" spans="1:21" ht="44.85" customHeight="1" x14ac:dyDescent="0.25">
      <c r="A22" s="13" t="s">
        <v>25</v>
      </c>
      <c r="B22" s="11" t="s">
        <v>26</v>
      </c>
      <c r="C22" s="9" t="s">
        <v>21</v>
      </c>
      <c r="D22" s="9" t="s">
        <v>22</v>
      </c>
      <c r="E22" s="17">
        <f t="shared" si="2"/>
        <v>109.84434</v>
      </c>
      <c r="F22" s="18">
        <v>109.84434</v>
      </c>
      <c r="G22" s="17">
        <v>0</v>
      </c>
      <c r="H22" s="17">
        <v>0</v>
      </c>
      <c r="I22" s="17">
        <v>0</v>
      </c>
      <c r="J22" s="17">
        <v>0</v>
      </c>
      <c r="K22" s="9" t="s">
        <v>10</v>
      </c>
      <c r="N22" s="15"/>
      <c r="O22" s="15"/>
      <c r="P22" s="15"/>
      <c r="Q22" s="14"/>
      <c r="R22" s="15"/>
      <c r="S22" s="15"/>
      <c r="T22" s="15"/>
      <c r="U22" s="15"/>
    </row>
    <row r="23" spans="1:21" ht="32.25" customHeight="1" x14ac:dyDescent="0.25">
      <c r="A23" s="34" t="s">
        <v>18</v>
      </c>
      <c r="B23" s="34"/>
      <c r="C23" s="34"/>
      <c r="D23" s="34"/>
      <c r="E23" s="12">
        <f t="shared" ref="E23:J23" si="3">E16+E17+E20+E21+E22</f>
        <v>175773.79869</v>
      </c>
      <c r="F23" s="12">
        <f t="shared" si="3"/>
        <v>54059.004690000002</v>
      </c>
      <c r="G23" s="12">
        <f t="shared" si="3"/>
        <v>25571.637999999999</v>
      </c>
      <c r="H23" s="12">
        <f t="shared" si="3"/>
        <v>26594.502999999997</v>
      </c>
      <c r="I23" s="12">
        <f t="shared" si="3"/>
        <v>34092.471999999994</v>
      </c>
      <c r="J23" s="12">
        <f t="shared" si="3"/>
        <v>35456.180999999997</v>
      </c>
      <c r="K23" s="9" t="s">
        <v>28</v>
      </c>
      <c r="N23" s="16"/>
      <c r="O23" s="15"/>
      <c r="P23" s="15"/>
      <c r="Q23" s="15"/>
      <c r="R23" s="15"/>
      <c r="S23" s="15"/>
      <c r="T23" s="15"/>
      <c r="U23" s="15"/>
    </row>
    <row r="24" spans="1:21" ht="32.25" customHeight="1" x14ac:dyDescent="0.25">
      <c r="A24" s="26"/>
      <c r="B24" s="27"/>
      <c r="C24" s="27"/>
      <c r="D24" s="28"/>
      <c r="E24" s="19">
        <f t="shared" ref="E24:J24" si="4">E16+E18+E20+E21+E22</f>
        <v>151949.79869000003</v>
      </c>
      <c r="F24" s="19">
        <f t="shared" si="4"/>
        <v>30235.004689999998</v>
      </c>
      <c r="G24" s="19">
        <f t="shared" si="4"/>
        <v>25571.637999999999</v>
      </c>
      <c r="H24" s="19">
        <f t="shared" si="4"/>
        <v>26594.502999999997</v>
      </c>
      <c r="I24" s="19">
        <f t="shared" si="4"/>
        <v>34092.471999999994</v>
      </c>
      <c r="J24" s="19">
        <f t="shared" si="4"/>
        <v>35456.180999999997</v>
      </c>
      <c r="K24" s="9" t="s">
        <v>10</v>
      </c>
      <c r="N24" s="15"/>
      <c r="O24" s="15"/>
      <c r="P24" s="15"/>
      <c r="Q24" s="15"/>
      <c r="R24" s="15"/>
      <c r="S24" s="15"/>
      <c r="T24" s="15"/>
      <c r="U24" s="15"/>
    </row>
    <row r="25" spans="1:21" ht="32.25" customHeight="1" x14ac:dyDescent="0.25">
      <c r="A25" s="29"/>
      <c r="B25" s="30"/>
      <c r="C25" s="30"/>
      <c r="D25" s="31"/>
      <c r="E25" s="17">
        <f>F25+G25+H25+I25+J25</f>
        <v>23824</v>
      </c>
      <c r="F25" s="17">
        <v>23824</v>
      </c>
      <c r="G25" s="17">
        <v>0</v>
      </c>
      <c r="H25" s="17">
        <v>0</v>
      </c>
      <c r="I25" s="17">
        <v>0</v>
      </c>
      <c r="J25" s="17">
        <v>0</v>
      </c>
      <c r="K25" s="9" t="s">
        <v>27</v>
      </c>
      <c r="N25" s="15"/>
      <c r="O25" s="15"/>
      <c r="P25" s="15"/>
      <c r="Q25" s="15"/>
      <c r="R25" s="15"/>
      <c r="S25" s="15"/>
      <c r="T25" s="15"/>
      <c r="U25" s="15"/>
    </row>
    <row r="26" spans="1:21" x14ac:dyDescent="0.25">
      <c r="N26" s="15"/>
      <c r="O26" s="15"/>
      <c r="P26" s="15"/>
      <c r="Q26" s="15"/>
      <c r="R26" s="15"/>
      <c r="S26" s="15"/>
      <c r="T26" s="15"/>
      <c r="U26" s="15"/>
    </row>
    <row r="27" spans="1:21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N27" s="15"/>
      <c r="O27" s="15"/>
      <c r="P27" s="15"/>
      <c r="Q27" s="15"/>
      <c r="R27" s="15"/>
      <c r="S27" s="15"/>
      <c r="T27" s="15"/>
      <c r="U27" s="15"/>
    </row>
    <row r="28" spans="1:21" x14ac:dyDescent="0.25">
      <c r="N28" s="15"/>
      <c r="O28" s="15"/>
      <c r="P28" s="15"/>
      <c r="Q28" s="15"/>
      <c r="R28" s="15"/>
      <c r="S28" s="15"/>
      <c r="T28" s="15"/>
      <c r="U28" s="15"/>
    </row>
    <row r="29" spans="1:21" x14ac:dyDescent="0.25">
      <c r="A29" s="1"/>
      <c r="C29" s="1"/>
      <c r="D29" s="1"/>
      <c r="E29" s="1"/>
      <c r="F29" s="1"/>
      <c r="G29" s="1"/>
      <c r="H29" s="1"/>
      <c r="I29" s="1"/>
      <c r="J29" s="1"/>
      <c r="N29" s="15"/>
      <c r="O29" s="15"/>
      <c r="P29" s="15"/>
      <c r="Q29" s="15"/>
      <c r="R29" s="15"/>
      <c r="S29" s="15"/>
      <c r="T29" s="15"/>
      <c r="U29" s="15"/>
    </row>
  </sheetData>
  <sortState ref="A47:A52">
    <sortCondition ref="A46"/>
  </sortState>
  <mergeCells count="18">
    <mergeCell ref="A27:K27"/>
    <mergeCell ref="A9:K9"/>
    <mergeCell ref="A10:K10"/>
    <mergeCell ref="E13:J13"/>
    <mergeCell ref="K13:K15"/>
    <mergeCell ref="E14:E15"/>
    <mergeCell ref="F14:J14"/>
    <mergeCell ref="A13:A15"/>
    <mergeCell ref="B13:B15"/>
    <mergeCell ref="C13:C15"/>
    <mergeCell ref="D13:D15"/>
    <mergeCell ref="A23:D23"/>
    <mergeCell ref="A17:A19"/>
    <mergeCell ref="B17:B19"/>
    <mergeCell ref="C17:C19"/>
    <mergeCell ref="A24:D24"/>
    <mergeCell ref="A25:D25"/>
    <mergeCell ref="D17:D19"/>
  </mergeCells>
  <printOptions horizontalCentered="1"/>
  <pageMargins left="0.39370078740157483" right="0.39370078740157483" top="1.1811023622047245" bottom="0.39370078740157483" header="0.31496062992125984" footer="0.31496062992125984"/>
  <pageSetup paperSize="9" scale="90" orientation="landscape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2026-06-30T23:14:00Z</dcterms:modified>
</cp:coreProperties>
</file>